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40" activeTab="0"/>
  </bookViews>
  <sheets>
    <sheet name="сводная ведомость 17.06.2015" sheetId="1" r:id="rId1"/>
    <sheet name="Нагрузка фидеров. 17.06.2015" sheetId="2" r:id="rId2"/>
    <sheet name="Нагрузка под АЧР 17.12.2014" sheetId="3" r:id="rId3"/>
    <sheet name="содная 2015.17.06" sheetId="4" r:id="rId4"/>
    <sheet name="замеры напряжений 17.06.2015" sheetId="5" r:id="rId5"/>
  </sheets>
  <definedNames/>
  <calcPr fullCalcOnLoad="1"/>
</workbook>
</file>

<file path=xl/sharedStrings.xml><?xml version="1.0" encoding="utf-8"?>
<sst xmlns="http://schemas.openxmlformats.org/spreadsheetml/2006/main" count="216" uniqueCount="146">
  <si>
    <t xml:space="preserve">        Код</t>
  </si>
  <si>
    <t>1.  00  -  01</t>
  </si>
  <si>
    <t>2.  01  -  02</t>
  </si>
  <si>
    <t>3.  02  -  03</t>
  </si>
  <si>
    <t>4.  03  -  04</t>
  </si>
  <si>
    <t>5.  04  -  05</t>
  </si>
  <si>
    <t>6.  05  -  06</t>
  </si>
  <si>
    <t>7.  06  -  07</t>
  </si>
  <si>
    <t>8.  07  -  08</t>
  </si>
  <si>
    <t>9.  08  -  09</t>
  </si>
  <si>
    <t>10. 09  -  10</t>
  </si>
  <si>
    <t>Суточный расход эл. энергии</t>
  </si>
  <si>
    <t>11. 10  -  11</t>
  </si>
  <si>
    <t>12. 11  - 12</t>
  </si>
  <si>
    <t>13. 12  - 13</t>
  </si>
  <si>
    <t>14.  13 - 14</t>
  </si>
  <si>
    <t>15.  14 -  15</t>
  </si>
  <si>
    <t>16.  15  - 16</t>
  </si>
  <si>
    <t>17.  16  -  17</t>
  </si>
  <si>
    <t>18.  17  -  18</t>
  </si>
  <si>
    <t>19.  18  -  19</t>
  </si>
  <si>
    <t>20.  19  -  20</t>
  </si>
  <si>
    <t>21.  20  -  21</t>
  </si>
  <si>
    <t>22.  21  -  22</t>
  </si>
  <si>
    <t>23.  22  -  23</t>
  </si>
  <si>
    <t>24.  23  -  24</t>
  </si>
  <si>
    <t>Часы суток</t>
  </si>
  <si>
    <t>(время московкое)</t>
  </si>
  <si>
    <t>1Т-25000 ввод 1</t>
  </si>
  <si>
    <t>1Т-25000 ввод 3</t>
  </si>
  <si>
    <t>2Т-25000 ввод 2</t>
  </si>
  <si>
    <t>2Т-25000 ввод 4</t>
  </si>
  <si>
    <t>АЧР-II</t>
  </si>
  <si>
    <t>АЧР-I</t>
  </si>
  <si>
    <t>Асут.</t>
  </si>
  <si>
    <t>Q</t>
  </si>
  <si>
    <t>1Т Sном =25мВА</t>
  </si>
  <si>
    <t>ввод 3</t>
  </si>
  <si>
    <t xml:space="preserve">  Р </t>
  </si>
  <si>
    <t>2Т Sном =25мВА</t>
  </si>
  <si>
    <t>ввод 4</t>
  </si>
  <si>
    <t xml:space="preserve">время </t>
  </si>
  <si>
    <t>московск.</t>
  </si>
  <si>
    <t>час</t>
  </si>
  <si>
    <t>Сумма по ПС</t>
  </si>
  <si>
    <t>Пс. ГПП ВАСХНИЛ 110/10</t>
  </si>
  <si>
    <t xml:space="preserve">               Форма сводной таблицы замеров активной и реактивной мощности</t>
  </si>
  <si>
    <t>(кВт)</t>
  </si>
  <si>
    <t>Положение анцапф трансформаторов : Т-1   - 8 положение</t>
  </si>
  <si>
    <t xml:space="preserve">Уставки </t>
  </si>
  <si>
    <t>f=48.8Гц,   t=40с</t>
  </si>
  <si>
    <t>Р мВт</t>
  </si>
  <si>
    <t>яч. 20</t>
  </si>
  <si>
    <t>яч.46</t>
  </si>
  <si>
    <t>яч18</t>
  </si>
  <si>
    <t>яч 42</t>
  </si>
  <si>
    <t>яч. 13</t>
  </si>
  <si>
    <t>яч. 33</t>
  </si>
  <si>
    <t>яч.25</t>
  </si>
  <si>
    <t>яч.19</t>
  </si>
  <si>
    <t>яч 11</t>
  </si>
  <si>
    <t>яч.37</t>
  </si>
  <si>
    <t>яч.4</t>
  </si>
  <si>
    <t>Примечание</t>
  </si>
  <si>
    <t>яч.40</t>
  </si>
  <si>
    <t>яч.38</t>
  </si>
  <si>
    <t>яч.32</t>
  </si>
  <si>
    <t>яч.44</t>
  </si>
  <si>
    <t>Р1/Q1</t>
  </si>
  <si>
    <t>Р2/Q2</t>
  </si>
  <si>
    <t>Р3/Q3</t>
  </si>
  <si>
    <t>Р4/Q4</t>
  </si>
  <si>
    <t>Р5/Q5</t>
  </si>
  <si>
    <t>Р6/Q6</t>
  </si>
  <si>
    <t>Р7/Q7</t>
  </si>
  <si>
    <t>Р8/Q8</t>
  </si>
  <si>
    <t>Р9/Q9</t>
  </si>
  <si>
    <t>Р10/Q10</t>
  </si>
  <si>
    <t>Р11/Q11</t>
  </si>
  <si>
    <t>Р12/Q12</t>
  </si>
  <si>
    <t>Р13/Q13</t>
  </si>
  <si>
    <t>Р14/Q14</t>
  </si>
  <si>
    <t>Р15/Q15</t>
  </si>
  <si>
    <t>Р16/Q16</t>
  </si>
  <si>
    <t>Р17/Q17</t>
  </si>
  <si>
    <t>Р18/Q18</t>
  </si>
  <si>
    <t>Р19/Q19</t>
  </si>
  <si>
    <t>Р20/Q20</t>
  </si>
  <si>
    <t>Р21/Q21</t>
  </si>
  <si>
    <t>Р23/Q23</t>
  </si>
  <si>
    <t>Р24/Q24</t>
  </si>
  <si>
    <t>Часовые активные и реактивные мощности  (кВт/кВАр)</t>
  </si>
  <si>
    <t>Р</t>
  </si>
  <si>
    <t>яч. 9</t>
  </si>
  <si>
    <t>яч 35</t>
  </si>
  <si>
    <t>яч.39</t>
  </si>
  <si>
    <t>яч.16</t>
  </si>
  <si>
    <t>яч. 14</t>
  </si>
  <si>
    <t>яч 12</t>
  </si>
  <si>
    <t>АЧР</t>
  </si>
  <si>
    <t>Яч.46,20</t>
  </si>
  <si>
    <t>ГВО</t>
  </si>
  <si>
    <t>9 очередь</t>
  </si>
  <si>
    <t>6 очередь</t>
  </si>
  <si>
    <t>Яч 42,18,33,</t>
  </si>
  <si>
    <t>13,25,19,11,37,</t>
  </si>
  <si>
    <t xml:space="preserve">Всего </t>
  </si>
  <si>
    <t>по ГПП</t>
  </si>
  <si>
    <t xml:space="preserve">Всего по </t>
  </si>
  <si>
    <t>ГПП</t>
  </si>
  <si>
    <t>Т-2    -   8 положение</t>
  </si>
  <si>
    <t xml:space="preserve">                     </t>
  </si>
  <si>
    <t>яч.2</t>
  </si>
  <si>
    <t>яч.15</t>
  </si>
  <si>
    <t>яч.10</t>
  </si>
  <si>
    <t>f=47,3Гц,   t=0.2с</t>
  </si>
  <si>
    <t xml:space="preserve">                                   временного отключения потребителей электрической мощности (ГВО)</t>
  </si>
  <si>
    <t xml:space="preserve">                                    Нагрузка присоединений, заведенных под АЧР и включенных в график</t>
  </si>
  <si>
    <t>яч.30</t>
  </si>
  <si>
    <t xml:space="preserve"> Часы (время москоское)</t>
  </si>
  <si>
    <t xml:space="preserve">                                                     Нагрузка присоединений 10 кВ</t>
  </si>
  <si>
    <t>московское</t>
  </si>
  <si>
    <t>ПС. ГПП" ВАСХНИЛ" 110/10</t>
  </si>
  <si>
    <t>(кВ )</t>
  </si>
  <si>
    <t xml:space="preserve">      Сводная  ведомость</t>
  </si>
  <si>
    <t xml:space="preserve">           результатов замера активной мощности и  реактивной  мощности </t>
  </si>
  <si>
    <t>Р21/Q22</t>
  </si>
  <si>
    <t>Медных Н.С.</t>
  </si>
  <si>
    <t>Гавный специалист-инженер электрик</t>
  </si>
  <si>
    <t xml:space="preserve">      Главный специалист инженер-электрик</t>
  </si>
  <si>
    <t>17.06.2015г</t>
  </si>
  <si>
    <t>Трансформатор "1Т" в ремонте</t>
  </si>
  <si>
    <t>ввод 1</t>
  </si>
  <si>
    <t>ввод 2</t>
  </si>
  <si>
    <t xml:space="preserve">       за 17.06. 2015года</t>
  </si>
  <si>
    <t xml:space="preserve">                                   ФГУП "Энергетик" ,  код абонента:  N 4267</t>
  </si>
  <si>
    <t>за 17.06.2015</t>
  </si>
  <si>
    <t>в характерные часы контрольных суток -1,7,10,18 часов московского времени</t>
  </si>
  <si>
    <t>17.06.2015год</t>
  </si>
  <si>
    <t xml:space="preserve">        в характерные часы контрольных суток- 1,7,10,18 часов московского времени</t>
  </si>
  <si>
    <t>Трансформатор  "1Т"  в ремонте</t>
  </si>
  <si>
    <t>Таблица контрольных замеров напряжений по ПС -110кВ  ВАСХНИЛ ФГУП "Энергетик"  №4267</t>
  </si>
  <si>
    <t xml:space="preserve">                           по ПС- 110кВ  ВАСХНИЛ  ФГУП "Энергетик"   N 4267</t>
  </si>
  <si>
    <t xml:space="preserve">                                                               по ПС - 110 ВАСХНИЛ  ФГУП "Энергетик"  N 4267</t>
  </si>
  <si>
    <t xml:space="preserve">                                                                    по ПС -110  ВАСХНИЛ  ФГУП"Энергетик"   N 4267</t>
  </si>
  <si>
    <t xml:space="preserve">ПС -110  ВАСХНИЛ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</si>
</sst>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5" fillId="0" borderId="16" xfId="0" applyNumberFormat="1" applyFont="1" applyBorder="1" applyAlignment="1" applyProtection="1">
      <alignment/>
      <protection locked="0"/>
    </xf>
    <xf numFmtId="49" fontId="5" fillId="0" borderId="17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3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1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14" fontId="4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>
      <alignment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4" fontId="7" fillId="0" borderId="13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0" fontId="1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1" fillId="0" borderId="3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4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27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PageLayoutView="0" workbookViewId="0" topLeftCell="A1">
      <selection activeCell="H24" sqref="H24"/>
    </sheetView>
  </sheetViews>
  <sheetFormatPr defaultColWidth="9.125" defaultRowHeight="12.75"/>
  <cols>
    <col min="1" max="1" width="30.25390625" style="2" customWidth="1"/>
    <col min="2" max="2" width="16.875" style="2" customWidth="1"/>
    <col min="3" max="3" width="25.00390625" style="2" customWidth="1"/>
    <col min="4" max="4" width="22.50390625" style="2" customWidth="1"/>
    <col min="5" max="5" width="9.125" style="2" customWidth="1"/>
    <col min="6" max="6" width="14.50390625" style="2" customWidth="1"/>
    <col min="7" max="7" width="7.00390625" style="2" customWidth="1"/>
    <col min="8" max="8" width="7.50390625" style="2" customWidth="1"/>
    <col min="9" max="16384" width="9.125" style="2" customWidth="1"/>
  </cols>
  <sheetData>
    <row r="3" spans="2:5" ht="18">
      <c r="B3" s="12" t="s">
        <v>124</v>
      </c>
      <c r="C3" s="12"/>
      <c r="D3" s="8"/>
      <c r="E3" s="8"/>
    </row>
    <row r="4" spans="1:6" ht="15">
      <c r="A4" s="3" t="s">
        <v>125</v>
      </c>
      <c r="B4" s="3"/>
      <c r="C4" s="3"/>
      <c r="D4" s="3"/>
      <c r="E4" s="3"/>
      <c r="F4" s="3"/>
    </row>
    <row r="5" spans="1:6" ht="15">
      <c r="A5" s="3"/>
      <c r="B5" s="3" t="s">
        <v>134</v>
      </c>
      <c r="C5" s="3"/>
      <c r="D5" s="3"/>
      <c r="E5" s="3"/>
      <c r="F5" s="3"/>
    </row>
    <row r="6" spans="1:6" ht="15">
      <c r="A6" s="3" t="s">
        <v>135</v>
      </c>
      <c r="B6" s="135"/>
      <c r="C6" s="135"/>
      <c r="D6" s="135"/>
      <c r="E6" s="3"/>
      <c r="F6" s="3"/>
    </row>
    <row r="7" spans="1:6" ht="15">
      <c r="A7" s="135"/>
      <c r="B7" s="135"/>
      <c r="C7" s="135"/>
      <c r="D7" s="135"/>
      <c r="E7" s="3"/>
      <c r="F7" s="3"/>
    </row>
    <row r="8" spans="1:6" ht="15">
      <c r="A8" s="135"/>
      <c r="B8" s="135"/>
      <c r="C8" s="135"/>
      <c r="D8" s="135"/>
      <c r="E8" s="3"/>
      <c r="F8" s="3"/>
    </row>
    <row r="9" ht="12.75" thickBot="1"/>
    <row r="10" spans="1:8" ht="13.5" thickBot="1">
      <c r="A10" s="5"/>
      <c r="B10" s="33" t="s">
        <v>91</v>
      </c>
      <c r="C10" s="34"/>
      <c r="D10" s="35"/>
      <c r="E10" s="13"/>
      <c r="F10" s="13"/>
      <c r="G10" s="13"/>
      <c r="H10" s="13"/>
    </row>
    <row r="11" spans="1:8" ht="12.75">
      <c r="A11" s="6" t="s">
        <v>119</v>
      </c>
      <c r="B11" s="31"/>
      <c r="C11" s="32" t="s">
        <v>0</v>
      </c>
      <c r="D11" s="121"/>
      <c r="E11" s="13"/>
      <c r="F11" s="13"/>
      <c r="G11" s="13"/>
      <c r="H11" s="13"/>
    </row>
    <row r="12" spans="1:8" ht="12.75">
      <c r="A12" s="6"/>
      <c r="B12" s="29"/>
      <c r="C12" s="30">
        <v>99915800</v>
      </c>
      <c r="D12" s="122"/>
      <c r="E12" s="13"/>
      <c r="F12" s="13"/>
      <c r="G12" s="13"/>
      <c r="H12" s="13"/>
    </row>
    <row r="13" spans="1:8" ht="13.5" thickBot="1">
      <c r="A13" s="123"/>
      <c r="B13" s="124"/>
      <c r="C13" s="125" t="s">
        <v>92</v>
      </c>
      <c r="D13" s="126" t="s">
        <v>35</v>
      </c>
      <c r="E13" s="13"/>
      <c r="F13" s="13"/>
      <c r="G13" s="13"/>
      <c r="H13" s="13"/>
    </row>
    <row r="14" spans="1:8" ht="12.75">
      <c r="A14" s="31" t="s">
        <v>1</v>
      </c>
      <c r="B14" s="39" t="s">
        <v>68</v>
      </c>
      <c r="C14" s="131">
        <v>13896</v>
      </c>
      <c r="D14" s="120"/>
      <c r="E14" s="14"/>
      <c r="F14" s="15"/>
      <c r="G14" s="16"/>
      <c r="H14" s="16"/>
    </row>
    <row r="15" spans="1:8" ht="12.75">
      <c r="A15" s="7" t="s">
        <v>2</v>
      </c>
      <c r="B15" s="11" t="s">
        <v>69</v>
      </c>
      <c r="C15" s="132">
        <v>12852</v>
      </c>
      <c r="D15" s="36"/>
      <c r="E15" s="14"/>
      <c r="F15" s="15"/>
      <c r="G15" s="16"/>
      <c r="H15" s="16"/>
    </row>
    <row r="16" spans="1:8" ht="12.75">
      <c r="A16" s="7" t="s">
        <v>3</v>
      </c>
      <c r="B16" s="11" t="s">
        <v>70</v>
      </c>
      <c r="C16" s="132">
        <v>12416</v>
      </c>
      <c r="D16" s="36"/>
      <c r="E16" s="14"/>
      <c r="F16" s="15"/>
      <c r="G16" s="16"/>
      <c r="H16" s="16"/>
    </row>
    <row r="17" spans="1:8" ht="12.75">
      <c r="A17" s="7" t="s">
        <v>4</v>
      </c>
      <c r="B17" s="11" t="s">
        <v>71</v>
      </c>
      <c r="C17" s="132">
        <v>12208</v>
      </c>
      <c r="D17" s="36"/>
      <c r="E17" s="14"/>
      <c r="F17" s="64"/>
      <c r="G17" s="16"/>
      <c r="H17" s="16"/>
    </row>
    <row r="18" spans="1:8" ht="12.75">
      <c r="A18" s="7" t="s">
        <v>5</v>
      </c>
      <c r="B18" s="11" t="s">
        <v>72</v>
      </c>
      <c r="C18" s="132">
        <v>11676</v>
      </c>
      <c r="D18" s="36"/>
      <c r="E18" s="14"/>
      <c r="F18" s="15"/>
      <c r="G18" s="16"/>
      <c r="H18" s="16"/>
    </row>
    <row r="19" spans="1:8" ht="12.75">
      <c r="A19" s="7" t="s">
        <v>6</v>
      </c>
      <c r="B19" s="11" t="s">
        <v>73</v>
      </c>
      <c r="C19" s="132">
        <v>11984</v>
      </c>
      <c r="D19" s="36"/>
      <c r="E19" s="14"/>
      <c r="F19" s="15"/>
      <c r="G19" s="16"/>
      <c r="H19" s="16"/>
    </row>
    <row r="20" spans="1:8" ht="12.75">
      <c r="A20" s="7" t="s">
        <v>7</v>
      </c>
      <c r="B20" s="11" t="s">
        <v>74</v>
      </c>
      <c r="C20" s="132">
        <v>12848</v>
      </c>
      <c r="D20" s="36"/>
      <c r="E20" s="14"/>
      <c r="F20" s="15"/>
      <c r="G20" s="16"/>
      <c r="H20" s="16"/>
    </row>
    <row r="21" spans="1:8" ht="12.75">
      <c r="A21" s="7" t="s">
        <v>8</v>
      </c>
      <c r="B21" s="11" t="s">
        <v>75</v>
      </c>
      <c r="C21" s="132">
        <v>13948</v>
      </c>
      <c r="D21" s="36"/>
      <c r="E21" s="14"/>
      <c r="F21" s="15"/>
      <c r="G21" s="16"/>
      <c r="H21" s="16"/>
    </row>
    <row r="22" spans="1:8" ht="12.75">
      <c r="A22" s="7" t="s">
        <v>9</v>
      </c>
      <c r="B22" s="11" t="s">
        <v>76</v>
      </c>
      <c r="C22" s="132">
        <v>15360</v>
      </c>
      <c r="D22" s="36"/>
      <c r="E22" s="14"/>
      <c r="F22" s="15"/>
      <c r="G22" s="16"/>
      <c r="H22" s="16"/>
    </row>
    <row r="23" spans="1:8" ht="12.75">
      <c r="A23" s="7" t="s">
        <v>10</v>
      </c>
      <c r="B23" s="11" t="s">
        <v>77</v>
      </c>
      <c r="C23" s="132">
        <v>16716</v>
      </c>
      <c r="D23" s="36"/>
      <c r="E23" s="14"/>
      <c r="F23" s="15"/>
      <c r="G23" s="16"/>
      <c r="H23" s="16"/>
    </row>
    <row r="24" spans="1:8" ht="12.75">
      <c r="A24" s="7" t="s">
        <v>12</v>
      </c>
      <c r="B24" s="11" t="s">
        <v>78</v>
      </c>
      <c r="C24" s="132">
        <v>16900</v>
      </c>
      <c r="D24" s="36"/>
      <c r="E24" s="14"/>
      <c r="F24" s="15"/>
      <c r="G24" s="16"/>
      <c r="H24" s="16"/>
    </row>
    <row r="25" spans="1:8" ht="12.75">
      <c r="A25" s="7" t="s">
        <v>13</v>
      </c>
      <c r="B25" s="11" t="s">
        <v>79</v>
      </c>
      <c r="C25" s="132">
        <v>16896</v>
      </c>
      <c r="D25" s="36"/>
      <c r="E25" s="14"/>
      <c r="F25" s="15"/>
      <c r="G25" s="16"/>
      <c r="H25" s="16"/>
    </row>
    <row r="26" spans="1:8" ht="12.75">
      <c r="A26" s="7" t="s">
        <v>14</v>
      </c>
      <c r="B26" s="11" t="s">
        <v>80</v>
      </c>
      <c r="C26" s="132">
        <v>17224</v>
      </c>
      <c r="D26" s="36"/>
      <c r="E26" s="14"/>
      <c r="F26" s="15"/>
      <c r="G26" s="16"/>
      <c r="H26" s="16"/>
    </row>
    <row r="27" spans="1:8" ht="12.75">
      <c r="A27" s="7" t="s">
        <v>15</v>
      </c>
      <c r="B27" s="11" t="s">
        <v>81</v>
      </c>
      <c r="C27" s="132">
        <v>17148</v>
      </c>
      <c r="D27" s="36"/>
      <c r="E27" s="14"/>
      <c r="F27" s="15"/>
      <c r="G27" s="16"/>
      <c r="H27" s="16"/>
    </row>
    <row r="28" spans="1:8" ht="12.75">
      <c r="A28" s="7" t="s">
        <v>16</v>
      </c>
      <c r="B28" s="11" t="s">
        <v>82</v>
      </c>
      <c r="C28" s="132">
        <v>17288</v>
      </c>
      <c r="D28" s="36"/>
      <c r="E28" s="14"/>
      <c r="F28" s="15"/>
      <c r="G28" s="16"/>
      <c r="H28" s="16"/>
    </row>
    <row r="29" spans="1:8" ht="12.75">
      <c r="A29" s="7" t="s">
        <v>17</v>
      </c>
      <c r="B29" s="11" t="s">
        <v>83</v>
      </c>
      <c r="C29" s="132">
        <v>17064</v>
      </c>
      <c r="D29" s="36"/>
      <c r="E29" s="14"/>
      <c r="F29" s="15"/>
      <c r="G29" s="16"/>
      <c r="H29" s="16"/>
    </row>
    <row r="30" spans="1:8" ht="12.75">
      <c r="A30" s="7" t="s">
        <v>18</v>
      </c>
      <c r="B30" s="11" t="s">
        <v>84</v>
      </c>
      <c r="C30" s="132">
        <v>16400</v>
      </c>
      <c r="D30" s="36"/>
      <c r="E30" s="14"/>
      <c r="F30" s="15"/>
      <c r="G30" s="16"/>
      <c r="H30" s="16"/>
    </row>
    <row r="31" spans="1:8" ht="12.75">
      <c r="A31" s="7" t="s">
        <v>19</v>
      </c>
      <c r="B31" s="11" t="s">
        <v>85</v>
      </c>
      <c r="C31" s="132">
        <v>16764</v>
      </c>
      <c r="D31" s="36"/>
      <c r="E31" s="14"/>
      <c r="F31" s="15"/>
      <c r="G31" s="16"/>
      <c r="H31" s="16"/>
    </row>
    <row r="32" spans="1:8" ht="12.75">
      <c r="A32" s="7" t="s">
        <v>20</v>
      </c>
      <c r="B32" s="11" t="s">
        <v>86</v>
      </c>
      <c r="C32" s="132">
        <v>16536</v>
      </c>
      <c r="D32" s="36"/>
      <c r="E32" s="14"/>
      <c r="F32" s="15"/>
      <c r="G32" s="16"/>
      <c r="H32" s="16"/>
    </row>
    <row r="33" spans="1:8" ht="12.75">
      <c r="A33" s="7" t="s">
        <v>21</v>
      </c>
      <c r="B33" s="11" t="s">
        <v>87</v>
      </c>
      <c r="C33" s="132">
        <v>16592</v>
      </c>
      <c r="D33" s="36"/>
      <c r="E33" s="14"/>
      <c r="F33" s="15"/>
      <c r="G33" s="16"/>
      <c r="H33" s="16"/>
    </row>
    <row r="34" spans="1:8" ht="12.75">
      <c r="A34" s="7" t="s">
        <v>22</v>
      </c>
      <c r="B34" s="11" t="s">
        <v>88</v>
      </c>
      <c r="C34" s="132">
        <v>16700</v>
      </c>
      <c r="D34" s="36"/>
      <c r="E34" s="14"/>
      <c r="F34" s="15"/>
      <c r="G34" s="16"/>
      <c r="H34" s="16"/>
    </row>
    <row r="35" spans="1:8" ht="12.75">
      <c r="A35" s="7" t="s">
        <v>23</v>
      </c>
      <c r="B35" s="11" t="s">
        <v>126</v>
      </c>
      <c r="C35" s="132">
        <v>17916</v>
      </c>
      <c r="D35" s="36"/>
      <c r="E35" s="14"/>
      <c r="F35" s="15"/>
      <c r="G35" s="16"/>
      <c r="H35" s="16"/>
    </row>
    <row r="36" spans="1:8" ht="12.75">
      <c r="A36" s="7" t="s">
        <v>24</v>
      </c>
      <c r="B36" s="11" t="s">
        <v>89</v>
      </c>
      <c r="C36" s="132">
        <v>18392</v>
      </c>
      <c r="D36" s="36"/>
      <c r="E36" s="14"/>
      <c r="F36" s="15"/>
      <c r="G36" s="16"/>
      <c r="H36" s="16"/>
    </row>
    <row r="37" spans="1:8" ht="12.75">
      <c r="A37" s="7" t="s">
        <v>25</v>
      </c>
      <c r="B37" s="11" t="s">
        <v>90</v>
      </c>
      <c r="C37" s="132">
        <v>15932</v>
      </c>
      <c r="D37" s="36"/>
      <c r="E37" s="14"/>
      <c r="F37" s="15"/>
      <c r="G37" s="16"/>
      <c r="H37" s="16"/>
    </row>
    <row r="38" spans="1:8" ht="12.75">
      <c r="A38" s="7"/>
      <c r="B38" s="18"/>
      <c r="C38" s="133"/>
      <c r="D38" s="36"/>
      <c r="E38" s="13"/>
      <c r="F38" s="17"/>
      <c r="G38" s="16"/>
      <c r="H38" s="16"/>
    </row>
    <row r="39" spans="1:8" ht="12.75">
      <c r="A39" s="7"/>
      <c r="B39" s="10"/>
      <c r="C39" s="134"/>
      <c r="D39" s="11"/>
      <c r="E39" s="13"/>
      <c r="F39" s="17"/>
      <c r="G39" s="16"/>
      <c r="H39" s="16"/>
    </row>
    <row r="40" spans="1:8" ht="12.75">
      <c r="A40" s="7" t="s">
        <v>11</v>
      </c>
      <c r="B40" s="10" t="s">
        <v>34</v>
      </c>
      <c r="C40" s="36">
        <f>SUM(C14:C39)</f>
        <v>371656</v>
      </c>
      <c r="D40" s="36"/>
      <c r="E40" s="14"/>
      <c r="F40" s="15"/>
      <c r="G40" s="16"/>
      <c r="H40" s="16"/>
    </row>
    <row r="41" spans="1:6" ht="12.75">
      <c r="A41" s="8"/>
      <c r="B41" s="8"/>
      <c r="C41" s="8"/>
      <c r="D41" s="14"/>
      <c r="E41" s="8"/>
      <c r="F41" s="8"/>
    </row>
    <row r="46" spans="1:4" ht="12">
      <c r="A46" s="2" t="s">
        <v>129</v>
      </c>
      <c r="D46" s="2" t="s">
        <v>127</v>
      </c>
    </row>
    <row r="47" ht="12">
      <c r="B47" s="133"/>
    </row>
  </sheetData>
  <sheetProtection/>
  <printOptions/>
  <pageMargins left="0.66929133858267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6"/>
  <sheetViews>
    <sheetView zoomScale="118" zoomScaleNormal="118" zoomScalePageLayoutView="0" workbookViewId="0" topLeftCell="A1">
      <selection activeCell="L30" sqref="L30"/>
    </sheetView>
  </sheetViews>
  <sheetFormatPr defaultColWidth="9.125" defaultRowHeight="12.75"/>
  <cols>
    <col min="1" max="1" width="8.00390625" style="2" customWidth="1"/>
    <col min="2" max="2" width="5.875" style="2" customWidth="1"/>
    <col min="3" max="3" width="5.75390625" style="2" customWidth="1"/>
    <col min="4" max="4" width="5.875" style="2" customWidth="1"/>
    <col min="5" max="5" width="5.75390625" style="2" customWidth="1"/>
    <col min="6" max="6" width="6.25390625" style="2" customWidth="1"/>
    <col min="7" max="7" width="5.75390625" style="2" customWidth="1"/>
    <col min="8" max="8" width="5.50390625" style="2" customWidth="1"/>
    <col min="9" max="9" width="5.25390625" style="2" customWidth="1"/>
    <col min="10" max="10" width="5.50390625" style="2" customWidth="1"/>
    <col min="11" max="11" width="5.75390625" style="2" customWidth="1"/>
    <col min="12" max="13" width="5.875" style="2" customWidth="1"/>
    <col min="14" max="14" width="6.00390625" style="2" customWidth="1"/>
    <col min="15" max="15" width="5.50390625" style="2" bestFit="1" customWidth="1"/>
    <col min="16" max="16" width="5.00390625" style="2" customWidth="1"/>
    <col min="17" max="17" width="5.875" style="2" customWidth="1"/>
    <col min="18" max="18" width="5.25390625" style="2" customWidth="1"/>
    <col min="19" max="19" width="5.50390625" style="2" bestFit="1" customWidth="1"/>
    <col min="20" max="20" width="5.75390625" style="2" customWidth="1"/>
    <col min="21" max="21" width="5.50390625" style="2" customWidth="1"/>
    <col min="22" max="22" width="5.75390625" style="2" customWidth="1"/>
    <col min="23" max="23" width="6.00390625" style="2" customWidth="1"/>
    <col min="24" max="24" width="6.125" style="2" customWidth="1"/>
    <col min="25" max="25" width="6.75390625" style="2" customWidth="1"/>
    <col min="26" max="26" width="10.75390625" style="2" customWidth="1"/>
    <col min="27" max="28" width="9.125" style="2" customWidth="1"/>
    <col min="29" max="29" width="10.50390625" style="2" customWidth="1"/>
    <col min="30" max="16384" width="9.125" style="2" customWidth="1"/>
  </cols>
  <sheetData>
    <row r="3" spans="1:26" ht="1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3.5">
      <c r="A4" s="92"/>
      <c r="B4" s="92"/>
      <c r="C4" s="92"/>
      <c r="D4" s="137" t="s">
        <v>120</v>
      </c>
      <c r="E4" s="137"/>
      <c r="F4" s="137"/>
      <c r="G4" s="137"/>
      <c r="H4" s="137"/>
      <c r="I4" s="137"/>
      <c r="J4" s="137"/>
      <c r="K4" s="137"/>
      <c r="L4" s="137"/>
      <c r="M4" s="138"/>
      <c r="N4" s="138"/>
      <c r="O4" s="138"/>
      <c r="P4" s="138"/>
      <c r="Q4" s="138"/>
      <c r="R4" s="138"/>
      <c r="S4" s="92"/>
      <c r="T4" s="92"/>
      <c r="U4" s="92"/>
      <c r="V4" s="92"/>
      <c r="W4" s="92"/>
      <c r="X4" s="92"/>
      <c r="Y4" s="92"/>
      <c r="Z4" s="92"/>
    </row>
    <row r="5" spans="1:26" ht="13.5">
      <c r="A5" s="143" t="s">
        <v>144</v>
      </c>
      <c r="B5" s="93"/>
      <c r="C5" s="93"/>
      <c r="D5" s="137"/>
      <c r="E5" s="137"/>
      <c r="F5" s="137"/>
      <c r="G5" s="137"/>
      <c r="H5" s="137"/>
      <c r="I5" s="137"/>
      <c r="J5" s="137"/>
      <c r="K5" s="138"/>
      <c r="L5" s="138"/>
      <c r="M5" s="138"/>
      <c r="N5" s="138"/>
      <c r="O5" s="138"/>
      <c r="P5" s="138"/>
      <c r="Q5" s="138"/>
      <c r="R5" s="138"/>
      <c r="S5" s="92"/>
      <c r="T5" s="92"/>
      <c r="U5" s="92"/>
      <c r="V5" s="92"/>
      <c r="W5" s="92"/>
      <c r="X5" s="92"/>
      <c r="Y5" s="92"/>
      <c r="Z5" s="92"/>
    </row>
    <row r="6" spans="1:26" ht="13.5">
      <c r="A6" s="143"/>
      <c r="B6" s="93"/>
      <c r="C6" s="93"/>
      <c r="D6" s="137"/>
      <c r="E6" s="137"/>
      <c r="F6" s="137" t="s">
        <v>137</v>
      </c>
      <c r="G6" s="137"/>
      <c r="H6" s="137"/>
      <c r="I6" s="137"/>
      <c r="J6" s="138"/>
      <c r="K6" s="138"/>
      <c r="L6" s="138"/>
      <c r="M6" s="138"/>
      <c r="N6" s="138"/>
      <c r="O6" s="138"/>
      <c r="P6" s="138"/>
      <c r="Q6" s="138"/>
      <c r="R6" s="92"/>
      <c r="S6" s="92"/>
      <c r="T6" s="92"/>
      <c r="U6" s="92"/>
      <c r="V6" s="92"/>
      <c r="W6" s="92"/>
      <c r="X6" s="92"/>
      <c r="Y6" s="92"/>
      <c r="Z6" s="92"/>
    </row>
    <row r="7" spans="1:26" ht="13.5">
      <c r="A7" s="78"/>
      <c r="B7" s="78"/>
      <c r="C7" s="78"/>
      <c r="D7" s="139"/>
      <c r="E7" s="139"/>
      <c r="F7" s="139"/>
      <c r="G7" s="139"/>
      <c r="H7" s="139"/>
      <c r="I7" s="139"/>
      <c r="J7" s="139"/>
      <c r="K7" s="139"/>
      <c r="L7" s="138"/>
      <c r="M7" s="138"/>
      <c r="N7" s="138"/>
      <c r="O7" s="138"/>
      <c r="P7" s="138"/>
      <c r="Q7" s="138"/>
      <c r="R7" s="92"/>
      <c r="S7" s="92"/>
      <c r="T7" s="92"/>
      <c r="U7" s="92"/>
      <c r="V7" s="92"/>
      <c r="W7" s="92"/>
      <c r="X7" s="92"/>
      <c r="Y7" s="92"/>
      <c r="Z7" s="78"/>
    </row>
    <row r="8" spans="1:26" ht="12">
      <c r="A8" s="95"/>
      <c r="B8" s="96"/>
      <c r="C8" s="96"/>
      <c r="D8" s="97"/>
      <c r="E8" s="97" t="s">
        <v>145</v>
      </c>
      <c r="F8" s="97"/>
      <c r="G8" s="97"/>
      <c r="H8" s="97"/>
      <c r="I8" s="97"/>
      <c r="J8" s="97"/>
      <c r="K8" s="97"/>
      <c r="L8" s="97"/>
      <c r="M8" s="98"/>
      <c r="N8" s="96"/>
      <c r="O8" s="96"/>
      <c r="P8" s="96"/>
      <c r="Q8" s="96"/>
      <c r="R8" s="96"/>
      <c r="S8" s="96"/>
      <c r="T8" s="96"/>
      <c r="U8" s="96"/>
      <c r="V8" s="176" t="s">
        <v>138</v>
      </c>
      <c r="W8" s="176"/>
      <c r="X8" s="98"/>
      <c r="Y8" s="166"/>
      <c r="Z8" s="100"/>
    </row>
    <row r="9" spans="1:26" ht="12">
      <c r="A9" s="99"/>
      <c r="B9" s="100"/>
      <c r="C9" s="100"/>
      <c r="D9" s="94"/>
      <c r="E9" s="94"/>
      <c r="F9" s="94"/>
      <c r="G9" s="94"/>
      <c r="H9" s="94"/>
      <c r="I9" s="94"/>
      <c r="J9" s="94"/>
      <c r="K9" s="94"/>
      <c r="L9" s="94"/>
      <c r="M9" s="78"/>
      <c r="N9" s="78"/>
      <c r="O9" s="78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78"/>
    </row>
    <row r="10" spans="1:26" ht="12">
      <c r="A10" s="65" t="s">
        <v>41</v>
      </c>
      <c r="B10" s="145" t="s">
        <v>97</v>
      </c>
      <c r="C10" s="145" t="s">
        <v>93</v>
      </c>
      <c r="D10" s="145" t="s">
        <v>52</v>
      </c>
      <c r="E10" s="145" t="s">
        <v>53</v>
      </c>
      <c r="F10" s="145" t="s">
        <v>54</v>
      </c>
      <c r="G10" s="145" t="s">
        <v>94</v>
      </c>
      <c r="H10" s="145" t="s">
        <v>55</v>
      </c>
      <c r="I10" s="145" t="s">
        <v>56</v>
      </c>
      <c r="J10" s="145" t="s">
        <v>57</v>
      </c>
      <c r="K10" s="145" t="s">
        <v>58</v>
      </c>
      <c r="L10" s="145" t="s">
        <v>59</v>
      </c>
      <c r="M10" s="145" t="s">
        <v>98</v>
      </c>
      <c r="N10" s="146" t="s">
        <v>61</v>
      </c>
      <c r="O10" s="146" t="s">
        <v>95</v>
      </c>
      <c r="P10" s="147" t="s">
        <v>62</v>
      </c>
      <c r="Q10" s="147" t="s">
        <v>64</v>
      </c>
      <c r="R10" s="147" t="s">
        <v>65</v>
      </c>
      <c r="S10" s="147" t="s">
        <v>66</v>
      </c>
      <c r="T10" s="148" t="s">
        <v>118</v>
      </c>
      <c r="U10" s="148" t="s">
        <v>96</v>
      </c>
      <c r="V10" s="148" t="s">
        <v>67</v>
      </c>
      <c r="W10" s="148" t="s">
        <v>112</v>
      </c>
      <c r="X10" s="148" t="s">
        <v>113</v>
      </c>
      <c r="Y10" s="148" t="s">
        <v>114</v>
      </c>
      <c r="Z10" s="164"/>
    </row>
    <row r="11" spans="1:27" ht="12">
      <c r="A11" s="66" t="s">
        <v>42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150"/>
      <c r="O11" s="150"/>
      <c r="P11" s="150"/>
      <c r="Q11" s="150"/>
      <c r="R11" s="150"/>
      <c r="S11" s="150"/>
      <c r="T11" s="149"/>
      <c r="U11" s="149"/>
      <c r="V11" s="149"/>
      <c r="W11" s="149"/>
      <c r="X11" s="149"/>
      <c r="Y11" s="149"/>
      <c r="Z11" s="165"/>
      <c r="AA11" s="19"/>
    </row>
    <row r="12" spans="1:26" ht="12">
      <c r="A12" s="151" t="s">
        <v>43</v>
      </c>
      <c r="B12" s="152"/>
      <c r="C12" s="152"/>
      <c r="D12" s="152"/>
      <c r="E12" s="153"/>
      <c r="F12" s="152"/>
      <c r="G12" s="154"/>
      <c r="H12" s="154"/>
      <c r="I12" s="155"/>
      <c r="J12" s="154"/>
      <c r="K12" s="155"/>
      <c r="L12" s="154"/>
      <c r="M12" s="155"/>
      <c r="N12" s="156"/>
      <c r="O12" s="156"/>
      <c r="P12" s="156"/>
      <c r="Q12" s="156"/>
      <c r="R12" s="156"/>
      <c r="S12" s="156"/>
      <c r="T12" s="153"/>
      <c r="U12" s="153"/>
      <c r="V12" s="153"/>
      <c r="W12" s="153"/>
      <c r="X12" s="153"/>
      <c r="Y12" s="153"/>
      <c r="Z12" s="164"/>
    </row>
    <row r="13" spans="1:26" ht="20.25" customHeight="1">
      <c r="A13" s="151"/>
      <c r="B13" s="152" t="s">
        <v>51</v>
      </c>
      <c r="C13" s="152" t="s">
        <v>51</v>
      </c>
      <c r="D13" s="152" t="s">
        <v>51</v>
      </c>
      <c r="E13" s="152" t="s">
        <v>51</v>
      </c>
      <c r="F13" s="152" t="s">
        <v>51</v>
      </c>
      <c r="G13" s="157" t="s">
        <v>51</v>
      </c>
      <c r="H13" s="157" t="s">
        <v>51</v>
      </c>
      <c r="I13" s="157" t="s">
        <v>51</v>
      </c>
      <c r="J13" s="157" t="s">
        <v>51</v>
      </c>
      <c r="K13" s="157" t="s">
        <v>51</v>
      </c>
      <c r="L13" s="157" t="s">
        <v>51</v>
      </c>
      <c r="M13" s="157" t="s">
        <v>51</v>
      </c>
      <c r="N13" s="157" t="s">
        <v>51</v>
      </c>
      <c r="O13" s="157" t="s">
        <v>51</v>
      </c>
      <c r="P13" s="157" t="s">
        <v>51</v>
      </c>
      <c r="Q13" s="157" t="s">
        <v>51</v>
      </c>
      <c r="R13" s="157" t="s">
        <v>51</v>
      </c>
      <c r="S13" s="157" t="s">
        <v>51</v>
      </c>
      <c r="T13" s="157" t="s">
        <v>51</v>
      </c>
      <c r="U13" s="157" t="s">
        <v>51</v>
      </c>
      <c r="V13" s="157" t="s">
        <v>51</v>
      </c>
      <c r="W13" s="157" t="s">
        <v>51</v>
      </c>
      <c r="X13" s="157" t="s">
        <v>51</v>
      </c>
      <c r="Y13" s="157" t="s">
        <v>51</v>
      </c>
      <c r="Z13" s="164"/>
    </row>
    <row r="14" spans="1:29" ht="12">
      <c r="A14" s="158">
        <v>1</v>
      </c>
      <c r="B14" s="159">
        <v>1.66</v>
      </c>
      <c r="C14" s="160">
        <v>3.083</v>
      </c>
      <c r="D14" s="161"/>
      <c r="E14" s="162">
        <v>0.9347</v>
      </c>
      <c r="F14" s="163">
        <v>0.1926</v>
      </c>
      <c r="G14" s="163">
        <v>1.3873</v>
      </c>
      <c r="H14" s="163">
        <v>0.096</v>
      </c>
      <c r="I14" s="163">
        <v>0.327</v>
      </c>
      <c r="J14" s="162">
        <v>1.004</v>
      </c>
      <c r="K14" s="159">
        <v>0.243</v>
      </c>
      <c r="L14" s="159">
        <v>0.5608</v>
      </c>
      <c r="M14" s="159">
        <v>0.56</v>
      </c>
      <c r="N14" s="159">
        <v>0.003</v>
      </c>
      <c r="O14" s="159">
        <v>0.77</v>
      </c>
      <c r="P14" s="159"/>
      <c r="Q14" s="159">
        <v>1.028</v>
      </c>
      <c r="R14" s="159">
        <v>0.3738</v>
      </c>
      <c r="S14" s="159">
        <v>0.014</v>
      </c>
      <c r="T14" s="159">
        <v>0.154</v>
      </c>
      <c r="U14" s="159">
        <v>0.046</v>
      </c>
      <c r="V14" s="159">
        <v>0.256</v>
      </c>
      <c r="W14" s="159">
        <v>0.128</v>
      </c>
      <c r="X14" s="159">
        <v>0.578</v>
      </c>
      <c r="Y14" s="159"/>
      <c r="Z14" s="174"/>
      <c r="AC14" s="144"/>
    </row>
    <row r="15" spans="1:29" ht="12">
      <c r="A15" s="158">
        <v>7</v>
      </c>
      <c r="B15" s="159">
        <v>1.963</v>
      </c>
      <c r="C15" s="160">
        <v>3.661</v>
      </c>
      <c r="D15" s="161"/>
      <c r="E15" s="162">
        <v>1.028</v>
      </c>
      <c r="F15" s="163">
        <v>0.4817</v>
      </c>
      <c r="G15" s="163">
        <v>1.869</v>
      </c>
      <c r="H15" s="163">
        <v>0.1926</v>
      </c>
      <c r="I15" s="163">
        <v>0.385</v>
      </c>
      <c r="J15" s="162">
        <v>1.3488</v>
      </c>
      <c r="K15" s="159">
        <v>0.3551</v>
      </c>
      <c r="L15" s="159">
        <v>0.6355</v>
      </c>
      <c r="M15" s="159">
        <v>1.028</v>
      </c>
      <c r="N15" s="159">
        <v>0.003</v>
      </c>
      <c r="O15" s="159">
        <v>1.0019</v>
      </c>
      <c r="P15" s="159"/>
      <c r="Q15" s="159">
        <v>1.4955</v>
      </c>
      <c r="R15" s="159">
        <v>0.5514</v>
      </c>
      <c r="S15" s="159">
        <v>0.014</v>
      </c>
      <c r="T15" s="159">
        <v>0.192</v>
      </c>
      <c r="U15" s="159">
        <v>0.019</v>
      </c>
      <c r="V15" s="159">
        <v>0.256</v>
      </c>
      <c r="W15" s="159">
        <v>0.128</v>
      </c>
      <c r="X15" s="159">
        <v>0.6166</v>
      </c>
      <c r="Y15" s="159"/>
      <c r="Z15" s="174"/>
      <c r="AC15" s="144"/>
    </row>
    <row r="16" spans="1:29" ht="12">
      <c r="A16" s="158">
        <v>10</v>
      </c>
      <c r="B16" s="159">
        <v>1.8694</v>
      </c>
      <c r="C16" s="160">
        <v>3.468</v>
      </c>
      <c r="D16" s="161"/>
      <c r="E16" s="162">
        <v>0.935</v>
      </c>
      <c r="F16" s="163">
        <v>0.5395</v>
      </c>
      <c r="G16" s="163">
        <v>1.9269</v>
      </c>
      <c r="H16" s="163">
        <v>0.193</v>
      </c>
      <c r="I16" s="163">
        <v>0.385</v>
      </c>
      <c r="J16" s="162">
        <v>1.156</v>
      </c>
      <c r="K16" s="159">
        <v>0.337</v>
      </c>
      <c r="L16" s="159">
        <v>0.729</v>
      </c>
      <c r="M16" s="159">
        <v>1.308</v>
      </c>
      <c r="N16" s="159">
        <v>0.003</v>
      </c>
      <c r="O16" s="159">
        <v>1.1221</v>
      </c>
      <c r="P16" s="159"/>
      <c r="Q16" s="159">
        <v>1.4955</v>
      </c>
      <c r="R16" s="159">
        <v>0.486</v>
      </c>
      <c r="S16" s="159">
        <v>0.014</v>
      </c>
      <c r="T16" s="159">
        <v>0.128</v>
      </c>
      <c r="U16" s="159">
        <v>0.019</v>
      </c>
      <c r="V16" s="159">
        <v>0.256</v>
      </c>
      <c r="W16" s="159">
        <v>0.128</v>
      </c>
      <c r="X16" s="159">
        <v>0.578</v>
      </c>
      <c r="Y16" s="159"/>
      <c r="Z16" s="174"/>
      <c r="AC16" s="144"/>
    </row>
    <row r="17" spans="1:29" ht="12">
      <c r="A17" s="158">
        <v>18</v>
      </c>
      <c r="B17" s="159">
        <v>1.8226</v>
      </c>
      <c r="C17" s="160">
        <v>3.275</v>
      </c>
      <c r="D17" s="161"/>
      <c r="E17" s="162">
        <v>0.6355</v>
      </c>
      <c r="F17" s="163">
        <v>0.193</v>
      </c>
      <c r="G17" s="163">
        <v>1.9267</v>
      </c>
      <c r="H17" s="163">
        <v>0.096</v>
      </c>
      <c r="I17" s="163">
        <v>0.346</v>
      </c>
      <c r="J17" s="162">
        <v>0.9634</v>
      </c>
      <c r="K17" s="159">
        <v>0.3364</v>
      </c>
      <c r="L17" s="159">
        <v>0.8225</v>
      </c>
      <c r="M17" s="159">
        <v>0.6916</v>
      </c>
      <c r="N17" s="159">
        <v>0.003</v>
      </c>
      <c r="O17" s="159">
        <v>0.8706</v>
      </c>
      <c r="P17" s="159"/>
      <c r="Q17" s="159">
        <v>1.028</v>
      </c>
      <c r="R17" s="159">
        <v>0.458</v>
      </c>
      <c r="S17" s="159">
        <v>0.005</v>
      </c>
      <c r="T17" s="159">
        <v>0.154</v>
      </c>
      <c r="U17" s="159">
        <v>0.019</v>
      </c>
      <c r="V17" s="159">
        <v>0.256</v>
      </c>
      <c r="W17" s="159">
        <v>0.128</v>
      </c>
      <c r="X17" s="159">
        <v>0.616</v>
      </c>
      <c r="Y17" s="159"/>
      <c r="Z17" s="175"/>
      <c r="AC17" s="144"/>
    </row>
    <row r="18" spans="1:26" ht="12.75">
      <c r="A18" s="13"/>
      <c r="B18" s="13"/>
      <c r="C18" s="13"/>
      <c r="D18" s="13"/>
      <c r="E18" s="14"/>
      <c r="F18" s="14"/>
      <c r="G18" s="14"/>
      <c r="Z18" s="16"/>
    </row>
    <row r="19" spans="1:26" ht="12.75">
      <c r="A19" s="13"/>
      <c r="B19" s="13"/>
      <c r="C19" s="13"/>
      <c r="D19" s="13"/>
      <c r="E19" s="14"/>
      <c r="F19" s="14"/>
      <c r="G19" s="14"/>
      <c r="Z19" s="16"/>
    </row>
    <row r="20" spans="1:7" ht="12.75">
      <c r="A20" s="13"/>
      <c r="C20" s="13"/>
      <c r="D20" s="13"/>
      <c r="E20" s="14"/>
      <c r="F20" s="14"/>
      <c r="G20" s="14"/>
    </row>
    <row r="21" spans="5:10" ht="12.75">
      <c r="E21" s="13"/>
      <c r="F21" s="13"/>
      <c r="G21" s="13"/>
      <c r="H21" s="13"/>
      <c r="I21" s="8"/>
      <c r="J21" s="8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8"/>
      <c r="J22" s="8"/>
    </row>
    <row r="23" spans="4:23" ht="12">
      <c r="D23" s="92"/>
      <c r="E23" s="92" t="s">
        <v>128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 t="s">
        <v>127</v>
      </c>
      <c r="T23" s="92"/>
      <c r="U23" s="92"/>
      <c r="V23" s="92"/>
      <c r="W23" s="92"/>
    </row>
    <row r="26" ht="12">
      <c r="T26" s="78"/>
    </row>
  </sheetData>
  <sheetProtection/>
  <printOptions/>
  <pageMargins left="0.15748031496062992" right="0.03937007874015748" top="0.2362204724409449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M27" sqref="M27"/>
    </sheetView>
  </sheetViews>
  <sheetFormatPr defaultColWidth="9.125" defaultRowHeight="12.75"/>
  <cols>
    <col min="1" max="1" width="7.00390625" style="2" customWidth="1"/>
    <col min="2" max="2" width="6.875" style="2" customWidth="1"/>
    <col min="3" max="3" width="7.25390625" style="2" customWidth="1"/>
    <col min="4" max="4" width="8.25390625" style="2" customWidth="1"/>
    <col min="5" max="5" width="8.75390625" style="2" customWidth="1"/>
    <col min="6" max="6" width="8.50390625" style="2" customWidth="1"/>
    <col min="7" max="7" width="7.75390625" style="2" customWidth="1"/>
    <col min="8" max="8" width="6.50390625" style="2" customWidth="1"/>
    <col min="9" max="9" width="7.25390625" style="2" customWidth="1"/>
    <col min="10" max="10" width="5.50390625" style="2" customWidth="1"/>
    <col min="11" max="11" width="8.00390625" style="2" customWidth="1"/>
    <col min="12" max="12" width="5.125" style="2" customWidth="1"/>
    <col min="13" max="13" width="10.25390625" style="2" customWidth="1"/>
    <col min="14" max="14" width="9.125" style="2" customWidth="1"/>
    <col min="15" max="15" width="13.25390625" style="2" customWidth="1"/>
    <col min="16" max="16" width="8.875" style="2" customWidth="1"/>
    <col min="17" max="17" width="18.00390625" style="2" customWidth="1"/>
    <col min="18" max="16384" width="9.125" style="2" customWidth="1"/>
  </cols>
  <sheetData>
    <row r="4" spans="2:9" ht="15">
      <c r="B4" s="73" t="s">
        <v>117</v>
      </c>
      <c r="C4" s="73"/>
      <c r="D4" s="73"/>
      <c r="E4" s="73"/>
      <c r="F4" s="73"/>
      <c r="G4" s="73"/>
      <c r="H4" s="73"/>
      <c r="I4" s="73"/>
    </row>
    <row r="5" spans="2:12" ht="18">
      <c r="B5" s="73" t="s">
        <v>116</v>
      </c>
      <c r="C5" s="12"/>
      <c r="D5" s="12"/>
      <c r="E5" s="8"/>
      <c r="F5" s="8"/>
      <c r="G5" s="3"/>
      <c r="H5" s="3"/>
      <c r="I5" s="3"/>
      <c r="J5" s="3"/>
      <c r="K5" s="3"/>
      <c r="L5" s="3"/>
    </row>
    <row r="6" spans="1:7" ht="15">
      <c r="A6" s="3" t="s">
        <v>143</v>
      </c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 t="s">
        <v>139</v>
      </c>
      <c r="E7" s="3"/>
      <c r="F7" s="3"/>
      <c r="G7" s="3"/>
    </row>
    <row r="8" spans="1:17" ht="13.5" thickBot="1">
      <c r="A8" s="16"/>
      <c r="B8" s="13"/>
      <c r="C8" s="13"/>
      <c r="D8" s="13"/>
      <c r="E8" s="13"/>
      <c r="F8" s="13"/>
      <c r="G8" s="13"/>
      <c r="H8" s="13"/>
      <c r="I8" s="13"/>
      <c r="M8" s="16"/>
      <c r="N8" s="16"/>
      <c r="O8" s="16"/>
      <c r="P8" s="16"/>
      <c r="Q8" s="22" t="s">
        <v>138</v>
      </c>
    </row>
    <row r="9" spans="1:17" ht="12.75">
      <c r="A9" s="45"/>
      <c r="B9" s="9"/>
      <c r="C9" s="9" t="s">
        <v>45</v>
      </c>
      <c r="D9" s="9"/>
      <c r="E9" s="9"/>
      <c r="F9" s="9"/>
      <c r="G9" s="9"/>
      <c r="H9" s="9"/>
      <c r="I9" s="9"/>
      <c r="J9" s="72"/>
      <c r="K9" s="56"/>
      <c r="L9" s="56"/>
      <c r="M9" s="107"/>
      <c r="N9" s="112" t="s">
        <v>100</v>
      </c>
      <c r="O9" s="114" t="s">
        <v>104</v>
      </c>
      <c r="P9" s="171" t="s">
        <v>106</v>
      </c>
      <c r="Q9" s="48"/>
    </row>
    <row r="10" spans="1:20" ht="12.75">
      <c r="A10" s="59"/>
      <c r="B10" s="13"/>
      <c r="C10" s="13"/>
      <c r="D10" s="13"/>
      <c r="E10" s="13"/>
      <c r="F10" s="13"/>
      <c r="G10" s="13"/>
      <c r="H10" s="13"/>
      <c r="I10" s="13"/>
      <c r="J10" s="16"/>
      <c r="K10" s="16"/>
      <c r="L10" s="16"/>
      <c r="M10" s="108"/>
      <c r="N10" s="67"/>
      <c r="O10" s="62" t="s">
        <v>105</v>
      </c>
      <c r="P10" s="128" t="s">
        <v>107</v>
      </c>
      <c r="Q10" s="173" t="s">
        <v>63</v>
      </c>
      <c r="T10" s="16"/>
    </row>
    <row r="11" spans="1:20" ht="12.75">
      <c r="A11" s="65" t="s">
        <v>41</v>
      </c>
      <c r="B11" s="68" t="s">
        <v>52</v>
      </c>
      <c r="C11" s="68" t="s">
        <v>53</v>
      </c>
      <c r="D11" s="68" t="s">
        <v>54</v>
      </c>
      <c r="E11" s="68" t="s">
        <v>55</v>
      </c>
      <c r="F11" s="68" t="s">
        <v>56</v>
      </c>
      <c r="G11" s="68" t="s">
        <v>57</v>
      </c>
      <c r="H11" s="68" t="s">
        <v>58</v>
      </c>
      <c r="I11" s="68" t="s">
        <v>59</v>
      </c>
      <c r="J11" s="70" t="s">
        <v>60</v>
      </c>
      <c r="K11" s="52" t="s">
        <v>61</v>
      </c>
      <c r="L11" s="52" t="s">
        <v>62</v>
      </c>
      <c r="M11" s="109"/>
      <c r="N11" s="104"/>
      <c r="O11" s="115">
        <v>4</v>
      </c>
      <c r="P11" s="172"/>
      <c r="Q11" s="82"/>
      <c r="T11" s="16"/>
    </row>
    <row r="12" spans="1:20" ht="12.75">
      <c r="A12" s="66" t="s">
        <v>42</v>
      </c>
      <c r="B12" s="69"/>
      <c r="C12" s="69"/>
      <c r="D12" s="69"/>
      <c r="E12" s="69"/>
      <c r="F12" s="69"/>
      <c r="G12" s="69"/>
      <c r="H12" s="69"/>
      <c r="I12" s="69"/>
      <c r="J12" s="71"/>
      <c r="K12" s="80"/>
      <c r="L12" s="80"/>
      <c r="M12" s="111" t="s">
        <v>108</v>
      </c>
      <c r="N12" s="104"/>
      <c r="O12" s="116"/>
      <c r="P12" s="172"/>
      <c r="Q12" s="82"/>
      <c r="T12" s="16"/>
    </row>
    <row r="13" spans="1:17" ht="12.75">
      <c r="A13" s="31" t="s">
        <v>43</v>
      </c>
      <c r="B13" s="39"/>
      <c r="C13" s="40"/>
      <c r="D13" s="39"/>
      <c r="E13" s="38"/>
      <c r="F13" s="37"/>
      <c r="G13" s="38"/>
      <c r="H13" s="37"/>
      <c r="I13" s="38"/>
      <c r="J13" s="37"/>
      <c r="K13" s="81"/>
      <c r="L13" s="81"/>
      <c r="M13" s="111" t="s">
        <v>109</v>
      </c>
      <c r="N13" s="104"/>
      <c r="O13" s="116"/>
      <c r="P13" s="172"/>
      <c r="Q13" s="79"/>
    </row>
    <row r="14" spans="1:17" ht="12.75">
      <c r="A14" s="41"/>
      <c r="B14" s="14"/>
      <c r="C14" s="15"/>
      <c r="D14" s="14"/>
      <c r="E14" s="74"/>
      <c r="F14" s="63"/>
      <c r="G14" s="74"/>
      <c r="H14" s="63"/>
      <c r="I14" s="74"/>
      <c r="J14" s="63"/>
      <c r="K14" s="15"/>
      <c r="L14" s="15"/>
      <c r="M14" s="108"/>
      <c r="N14" s="113" t="s">
        <v>101</v>
      </c>
      <c r="O14" s="105"/>
      <c r="P14" s="127"/>
      <c r="Q14" s="48"/>
    </row>
    <row r="15" spans="1:17" ht="12.75">
      <c r="A15" s="42"/>
      <c r="B15" s="14" t="s">
        <v>49</v>
      </c>
      <c r="C15" s="77" t="s">
        <v>33</v>
      </c>
      <c r="D15" s="77" t="s">
        <v>115</v>
      </c>
      <c r="E15" s="78"/>
      <c r="F15" s="77" t="s">
        <v>32</v>
      </c>
      <c r="G15" s="77" t="s">
        <v>50</v>
      </c>
      <c r="H15" s="78"/>
      <c r="I15" s="15"/>
      <c r="J15" s="14"/>
      <c r="K15" s="15"/>
      <c r="L15" s="15"/>
      <c r="M15" s="111" t="s">
        <v>99</v>
      </c>
      <c r="N15" s="112" t="s">
        <v>102</v>
      </c>
      <c r="O15" s="117" t="s">
        <v>103</v>
      </c>
      <c r="P15" s="128" t="s">
        <v>101</v>
      </c>
      <c r="Q15" s="82"/>
    </row>
    <row r="16" spans="1:17" ht="13.5" thickBot="1">
      <c r="A16" s="18"/>
      <c r="B16" s="76"/>
      <c r="C16" s="75"/>
      <c r="D16" s="76"/>
      <c r="E16" s="75"/>
      <c r="F16" s="76"/>
      <c r="G16" s="75"/>
      <c r="H16" s="76"/>
      <c r="I16" s="75"/>
      <c r="J16" s="76"/>
      <c r="K16" s="15"/>
      <c r="L16" s="15"/>
      <c r="M16" s="110"/>
      <c r="N16" s="47"/>
      <c r="O16" s="118"/>
      <c r="P16" s="129"/>
      <c r="Q16" s="82"/>
    </row>
    <row r="17" spans="1:17" ht="20.25" customHeight="1">
      <c r="A17" s="31"/>
      <c r="B17" s="39" t="s">
        <v>51</v>
      </c>
      <c r="C17" s="39" t="s">
        <v>51</v>
      </c>
      <c r="D17" s="39" t="s">
        <v>51</v>
      </c>
      <c r="E17" s="39" t="s">
        <v>51</v>
      </c>
      <c r="F17" s="39" t="s">
        <v>51</v>
      </c>
      <c r="G17" s="39" t="s">
        <v>51</v>
      </c>
      <c r="H17" s="39" t="s">
        <v>51</v>
      </c>
      <c r="I17" s="39" t="s">
        <v>51</v>
      </c>
      <c r="J17" s="39" t="s">
        <v>51</v>
      </c>
      <c r="K17" s="11" t="s">
        <v>51</v>
      </c>
      <c r="L17" s="11" t="s">
        <v>51</v>
      </c>
      <c r="M17" s="106" t="s">
        <v>51</v>
      </c>
      <c r="N17" s="37" t="s">
        <v>51</v>
      </c>
      <c r="O17" s="119" t="s">
        <v>51</v>
      </c>
      <c r="P17" s="130" t="s">
        <v>51</v>
      </c>
      <c r="Q17" s="82"/>
    </row>
    <row r="18" spans="1:17" ht="12.75">
      <c r="A18" s="7">
        <v>1</v>
      </c>
      <c r="B18" s="167"/>
      <c r="C18" s="168">
        <v>0.935</v>
      </c>
      <c r="D18" s="169">
        <v>0.193</v>
      </c>
      <c r="E18" s="169">
        <v>0.096</v>
      </c>
      <c r="F18" s="169">
        <v>0.327</v>
      </c>
      <c r="G18" s="168">
        <v>1.004</v>
      </c>
      <c r="H18" s="170">
        <v>0.243</v>
      </c>
      <c r="I18" s="170">
        <v>0.561</v>
      </c>
      <c r="J18" s="103"/>
      <c r="K18" s="170">
        <v>0.003</v>
      </c>
      <c r="L18" s="61"/>
      <c r="M18" s="140">
        <f>SUM(B18:L18)</f>
        <v>3.362</v>
      </c>
      <c r="N18" s="140">
        <f>B18+C18</f>
        <v>0.935</v>
      </c>
      <c r="O18" s="140">
        <f>D18+E18+F18+G18+H18</f>
        <v>1.863</v>
      </c>
      <c r="P18" s="142">
        <f>N18+O18</f>
        <v>2.798</v>
      </c>
      <c r="Q18" s="82"/>
    </row>
    <row r="19" spans="1:18" ht="12.75">
      <c r="A19" s="7">
        <v>6</v>
      </c>
      <c r="B19" s="167"/>
      <c r="C19" s="168">
        <v>1.028</v>
      </c>
      <c r="D19" s="169">
        <v>0.482</v>
      </c>
      <c r="E19" s="169">
        <v>0.193</v>
      </c>
      <c r="F19" s="169">
        <v>0.385</v>
      </c>
      <c r="G19" s="168">
        <v>1.349</v>
      </c>
      <c r="H19" s="170">
        <v>0.355</v>
      </c>
      <c r="I19" s="170">
        <v>0.636</v>
      </c>
      <c r="J19" s="103"/>
      <c r="K19" s="170">
        <v>0.003</v>
      </c>
      <c r="L19" s="61"/>
      <c r="M19" s="140">
        <f>SUM(B19:L19)</f>
        <v>4.431</v>
      </c>
      <c r="N19" s="140">
        <f>B19+C19</f>
        <v>1.028</v>
      </c>
      <c r="O19" s="140">
        <f>D19+E19+F19+G19+H19</f>
        <v>2.764</v>
      </c>
      <c r="P19" s="142">
        <f>N19+O19</f>
        <v>3.792</v>
      </c>
      <c r="Q19" s="82"/>
      <c r="R19" s="16"/>
    </row>
    <row r="20" spans="1:17" ht="12.75">
      <c r="A20" s="7">
        <v>15</v>
      </c>
      <c r="B20" s="167"/>
      <c r="C20" s="168">
        <v>0.935</v>
      </c>
      <c r="D20" s="169">
        <v>0.54</v>
      </c>
      <c r="E20" s="169">
        <v>0.193</v>
      </c>
      <c r="F20" s="169">
        <v>0.385</v>
      </c>
      <c r="G20" s="168">
        <v>1.156</v>
      </c>
      <c r="H20" s="170">
        <v>0.337</v>
      </c>
      <c r="I20" s="170">
        <v>0.729</v>
      </c>
      <c r="J20" s="103"/>
      <c r="K20" s="170">
        <v>0.003</v>
      </c>
      <c r="L20" s="61"/>
      <c r="M20" s="140">
        <f>SUM(B20:L20)</f>
        <v>4.278</v>
      </c>
      <c r="N20" s="140">
        <f>B20+C20</f>
        <v>0.935</v>
      </c>
      <c r="O20" s="140">
        <f>D20+E20+F20+G20+H20</f>
        <v>2.611</v>
      </c>
      <c r="P20" s="142">
        <f>N20+O20</f>
        <v>3.5460000000000003</v>
      </c>
      <c r="Q20" s="82"/>
    </row>
    <row r="21" spans="1:17" ht="12.75">
      <c r="A21" s="7">
        <v>18</v>
      </c>
      <c r="B21" s="167"/>
      <c r="C21" s="168">
        <v>0.636</v>
      </c>
      <c r="D21" s="169">
        <v>0.193</v>
      </c>
      <c r="E21" s="169">
        <v>0.096</v>
      </c>
      <c r="F21" s="169">
        <v>0.346</v>
      </c>
      <c r="G21" s="168">
        <v>0.963</v>
      </c>
      <c r="H21" s="170">
        <v>0.336</v>
      </c>
      <c r="I21" s="170">
        <v>0.823</v>
      </c>
      <c r="J21" s="103"/>
      <c r="K21" s="170">
        <v>0.003</v>
      </c>
      <c r="L21" s="61"/>
      <c r="M21" s="140">
        <f>SUM(B21:L21)</f>
        <v>3.396</v>
      </c>
      <c r="N21" s="140">
        <f>B21+C21</f>
        <v>0.636</v>
      </c>
      <c r="O21" s="140">
        <f>D21+E21+F21+G21+H21</f>
        <v>1.934</v>
      </c>
      <c r="P21" s="142">
        <f>N21+O21</f>
        <v>2.57</v>
      </c>
      <c r="Q21" s="79"/>
    </row>
    <row r="22" spans="2:12" ht="12.75">
      <c r="B22" s="13"/>
      <c r="C22" s="17"/>
      <c r="D22" s="13"/>
      <c r="E22" s="13"/>
      <c r="F22" s="13"/>
      <c r="G22" s="17"/>
      <c r="H22" s="62"/>
      <c r="I22" s="62"/>
      <c r="J22" s="60"/>
      <c r="K22" s="22"/>
      <c r="L22" s="22"/>
    </row>
    <row r="23" spans="2:12" ht="12.75">
      <c r="B23" s="13"/>
      <c r="C23" s="17"/>
      <c r="D23" s="13"/>
      <c r="E23" s="13"/>
      <c r="F23" s="13"/>
      <c r="G23" s="17"/>
      <c r="H23" s="62"/>
      <c r="I23" s="62"/>
      <c r="J23" s="60"/>
      <c r="K23" s="22"/>
      <c r="L23" s="22"/>
    </row>
    <row r="24" spans="2:12" ht="12.75">
      <c r="B24" s="13"/>
      <c r="C24" s="17"/>
      <c r="D24" s="13"/>
      <c r="E24" s="13"/>
      <c r="F24" s="13"/>
      <c r="G24" s="17"/>
      <c r="H24" s="62"/>
      <c r="I24" s="62"/>
      <c r="J24" s="60"/>
      <c r="K24" s="22"/>
      <c r="L24" s="22"/>
    </row>
    <row r="25" spans="2:4" ht="12.75">
      <c r="B25" s="13"/>
      <c r="C25" s="14"/>
      <c r="D25" s="14"/>
    </row>
    <row r="26" spans="1:13" ht="12.75">
      <c r="A26" s="13"/>
      <c r="C26" s="92" t="s">
        <v>128</v>
      </c>
      <c r="D26" s="92"/>
      <c r="E26" s="92"/>
      <c r="F26" s="92"/>
      <c r="G26" s="92"/>
      <c r="H26" s="92"/>
      <c r="I26" s="92"/>
      <c r="J26" s="92"/>
      <c r="K26" s="92" t="s">
        <v>127</v>
      </c>
      <c r="L26" s="92"/>
      <c r="M26" s="92"/>
    </row>
    <row r="28" spans="2:7" ht="12.75">
      <c r="B28" s="13"/>
      <c r="C28" s="13"/>
      <c r="D28" s="13"/>
      <c r="E28" s="13"/>
      <c r="F28" s="8"/>
      <c r="G28" s="8"/>
    </row>
  </sheetData>
  <sheetProtection/>
  <printOptions/>
  <pageMargins left="0.1968503937007874" right="0.2362204724409449" top="0.2362204724409449" bottom="0.15748031496062992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7">
      <selection activeCell="M19" sqref="M19"/>
    </sheetView>
  </sheetViews>
  <sheetFormatPr defaultColWidth="9.125" defaultRowHeight="12.75"/>
  <cols>
    <col min="1" max="1" width="8.75390625" style="2" customWidth="1"/>
    <col min="2" max="2" width="9.125" style="2" customWidth="1"/>
    <col min="3" max="3" width="8.25390625" style="2" customWidth="1"/>
    <col min="4" max="4" width="8.50390625" style="2" customWidth="1"/>
    <col min="5" max="5" width="7.00390625" style="2" customWidth="1"/>
    <col min="6" max="6" width="8.50390625" style="2" customWidth="1"/>
    <col min="7" max="7" width="7.50390625" style="2" customWidth="1"/>
    <col min="8" max="8" width="8.875" style="2" customWidth="1"/>
    <col min="9" max="9" width="8.75390625" style="2" customWidth="1"/>
    <col min="10" max="10" width="12.75390625" style="2" customWidth="1"/>
    <col min="11" max="11" width="10.25390625" style="2" customWidth="1"/>
    <col min="12" max="16384" width="9.125" style="2" customWidth="1"/>
  </cols>
  <sheetData>
    <row r="3" spans="2:11" ht="18">
      <c r="B3" s="12"/>
      <c r="C3" s="12"/>
      <c r="D3" s="12"/>
      <c r="E3" s="8"/>
      <c r="F3" s="8"/>
      <c r="G3" s="3"/>
      <c r="H3" s="3"/>
      <c r="I3" s="3"/>
      <c r="J3" s="3"/>
      <c r="K3" s="3"/>
    </row>
    <row r="4" spans="1:7" ht="15">
      <c r="A4" s="3" t="s">
        <v>46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 t="s">
        <v>142</v>
      </c>
      <c r="B6" s="3"/>
      <c r="C6" s="3"/>
      <c r="D6" s="3"/>
      <c r="E6" s="3"/>
      <c r="F6" s="3"/>
      <c r="G6" s="3"/>
    </row>
    <row r="8" spans="1:9" ht="12.75">
      <c r="A8" s="16"/>
      <c r="B8" s="13"/>
      <c r="C8" s="13"/>
      <c r="D8" s="13"/>
      <c r="E8" s="13"/>
      <c r="F8" s="13"/>
      <c r="G8" s="13"/>
      <c r="H8" s="13"/>
      <c r="I8" s="13"/>
    </row>
    <row r="9" spans="1:11" ht="12.75">
      <c r="A9" s="16"/>
      <c r="B9" s="13"/>
      <c r="C9" s="13"/>
      <c r="D9" s="13"/>
      <c r="E9" s="13"/>
      <c r="F9" s="13"/>
      <c r="G9" s="13"/>
      <c r="H9" s="13"/>
      <c r="I9" s="13"/>
      <c r="K9" s="22" t="s">
        <v>47</v>
      </c>
    </row>
    <row r="10" spans="1:11" ht="12.75">
      <c r="A10" s="45"/>
      <c r="B10" s="9"/>
      <c r="C10" s="9" t="s">
        <v>122</v>
      </c>
      <c r="D10" s="9"/>
      <c r="E10" s="9"/>
      <c r="F10" s="9"/>
      <c r="G10" s="9"/>
      <c r="H10" s="9"/>
      <c r="I10" s="9"/>
      <c r="J10" s="177" t="s">
        <v>130</v>
      </c>
      <c r="K10" s="46"/>
    </row>
    <row r="11" spans="1:11" ht="12.75">
      <c r="A11" s="59"/>
      <c r="B11" s="57"/>
      <c r="C11" s="57"/>
      <c r="D11" s="57"/>
      <c r="E11" s="57"/>
      <c r="F11" s="57"/>
      <c r="G11" s="57"/>
      <c r="H11" s="57"/>
      <c r="I11" s="57"/>
      <c r="J11" s="58"/>
      <c r="K11" s="47"/>
    </row>
    <row r="12" spans="1:11" ht="12.75">
      <c r="A12" s="43" t="s">
        <v>41</v>
      </c>
      <c r="B12" s="49" t="s">
        <v>36</v>
      </c>
      <c r="C12" s="50"/>
      <c r="D12" s="50"/>
      <c r="E12" s="51"/>
      <c r="F12" s="49" t="s">
        <v>39</v>
      </c>
      <c r="G12" s="50"/>
      <c r="H12" s="50"/>
      <c r="I12" s="51"/>
      <c r="J12" s="52" t="s">
        <v>44</v>
      </c>
      <c r="K12" s="53"/>
    </row>
    <row r="13" spans="1:13" ht="12.75">
      <c r="A13" s="44" t="s">
        <v>121</v>
      </c>
      <c r="B13" s="141" t="s">
        <v>132</v>
      </c>
      <c r="C13" s="51"/>
      <c r="D13" s="141" t="s">
        <v>37</v>
      </c>
      <c r="E13" s="51"/>
      <c r="F13" s="141" t="s">
        <v>133</v>
      </c>
      <c r="G13" s="51"/>
      <c r="H13" s="141" t="s">
        <v>40</v>
      </c>
      <c r="I13" s="51"/>
      <c r="J13" s="54"/>
      <c r="K13" s="55"/>
      <c r="M13" s="16"/>
    </row>
    <row r="14" spans="1:13" ht="12.75">
      <c r="A14" s="18" t="s">
        <v>43</v>
      </c>
      <c r="B14" s="39"/>
      <c r="C14" s="40" t="s">
        <v>35</v>
      </c>
      <c r="D14" s="39" t="s">
        <v>38</v>
      </c>
      <c r="E14" s="40" t="s">
        <v>35</v>
      </c>
      <c r="F14" s="39" t="s">
        <v>38</v>
      </c>
      <c r="G14" s="40" t="s">
        <v>35</v>
      </c>
      <c r="H14" s="39" t="s">
        <v>38</v>
      </c>
      <c r="I14" s="40" t="s">
        <v>35</v>
      </c>
      <c r="J14" s="39" t="s">
        <v>38</v>
      </c>
      <c r="K14" s="40" t="s">
        <v>35</v>
      </c>
      <c r="M14" s="16"/>
    </row>
    <row r="15" spans="1:13" ht="12.75">
      <c r="A15" s="141">
        <v>1</v>
      </c>
      <c r="B15" s="36"/>
      <c r="C15" s="83"/>
      <c r="D15" s="36"/>
      <c r="E15" s="36"/>
      <c r="F15" s="36">
        <v>7948</v>
      </c>
      <c r="G15" s="83"/>
      <c r="H15" s="84">
        <v>5948</v>
      </c>
      <c r="I15" s="84"/>
      <c r="J15" s="132">
        <f>B15+D15+F15+H15</f>
        <v>13896</v>
      </c>
      <c r="K15" s="84"/>
      <c r="M15" s="16"/>
    </row>
    <row r="16" spans="1:13" ht="12.75">
      <c r="A16" s="141">
        <v>2</v>
      </c>
      <c r="B16" s="36"/>
      <c r="C16" s="83"/>
      <c r="D16" s="36"/>
      <c r="E16" s="36"/>
      <c r="F16" s="36">
        <v>7616</v>
      </c>
      <c r="G16" s="83"/>
      <c r="H16" s="84">
        <v>5236</v>
      </c>
      <c r="I16" s="84"/>
      <c r="J16" s="132">
        <f>B16+D16+F16+H16</f>
        <v>12852</v>
      </c>
      <c r="K16" s="84"/>
      <c r="M16" s="87"/>
    </row>
    <row r="17" spans="1:13" ht="12.75">
      <c r="A17" s="141">
        <v>3</v>
      </c>
      <c r="B17" s="36"/>
      <c r="C17" s="83"/>
      <c r="D17" s="36"/>
      <c r="E17" s="36"/>
      <c r="F17" s="36">
        <v>7120</v>
      </c>
      <c r="G17" s="83"/>
      <c r="H17" s="84">
        <v>5296</v>
      </c>
      <c r="I17" s="84"/>
      <c r="J17" s="132">
        <f aca="true" t="shared" si="0" ref="J17:J38">B17+D17+F17+H17</f>
        <v>12416</v>
      </c>
      <c r="K17" s="84"/>
      <c r="M17" s="87"/>
    </row>
    <row r="18" spans="1:13" ht="12.75">
      <c r="A18" s="141">
        <v>4</v>
      </c>
      <c r="B18" s="36"/>
      <c r="C18" s="83"/>
      <c r="D18" s="36"/>
      <c r="E18" s="36"/>
      <c r="F18" s="36">
        <v>7096</v>
      </c>
      <c r="G18" s="83"/>
      <c r="H18" s="84">
        <v>5112</v>
      </c>
      <c r="I18" s="84"/>
      <c r="J18" s="132">
        <f t="shared" si="0"/>
        <v>12208</v>
      </c>
      <c r="K18" s="84"/>
      <c r="L18" s="90"/>
      <c r="M18" s="87"/>
    </row>
    <row r="19" spans="1:13" ht="12.75">
      <c r="A19" s="141">
        <v>5</v>
      </c>
      <c r="B19" s="36"/>
      <c r="C19" s="83"/>
      <c r="D19" s="36"/>
      <c r="E19" s="36"/>
      <c r="F19" s="36">
        <v>6932</v>
      </c>
      <c r="G19" s="83"/>
      <c r="H19" s="84">
        <v>4744</v>
      </c>
      <c r="I19" s="84"/>
      <c r="J19" s="132">
        <f t="shared" si="0"/>
        <v>11676</v>
      </c>
      <c r="K19" s="84"/>
      <c r="L19" s="90"/>
      <c r="M19" s="87"/>
    </row>
    <row r="20" spans="1:13" ht="12.75">
      <c r="A20" s="141">
        <v>6</v>
      </c>
      <c r="B20" s="36"/>
      <c r="C20" s="83"/>
      <c r="D20" s="36"/>
      <c r="E20" s="36"/>
      <c r="F20" s="36">
        <v>7080</v>
      </c>
      <c r="G20" s="83"/>
      <c r="H20" s="84">
        <v>4904</v>
      </c>
      <c r="I20" s="84"/>
      <c r="J20" s="132">
        <f t="shared" si="0"/>
        <v>11984</v>
      </c>
      <c r="K20" s="84"/>
      <c r="L20" s="90"/>
      <c r="M20" s="87"/>
    </row>
    <row r="21" spans="1:13" ht="12.75">
      <c r="A21" s="141">
        <v>7</v>
      </c>
      <c r="B21" s="36"/>
      <c r="C21" s="83"/>
      <c r="D21" s="36"/>
      <c r="E21" s="36"/>
      <c r="F21" s="36">
        <v>7392</v>
      </c>
      <c r="G21" s="83"/>
      <c r="H21" s="84">
        <v>5456</v>
      </c>
      <c r="I21" s="84"/>
      <c r="J21" s="132">
        <f t="shared" si="0"/>
        <v>12848</v>
      </c>
      <c r="K21" s="84"/>
      <c r="L21" s="90"/>
      <c r="M21" s="87"/>
    </row>
    <row r="22" spans="1:13" ht="12.75">
      <c r="A22" s="141">
        <v>8</v>
      </c>
      <c r="B22" s="36"/>
      <c r="C22" s="83"/>
      <c r="D22" s="36"/>
      <c r="E22" s="36"/>
      <c r="F22" s="36">
        <v>7864</v>
      </c>
      <c r="G22" s="83"/>
      <c r="H22" s="84">
        <v>6084</v>
      </c>
      <c r="I22" s="84"/>
      <c r="J22" s="132">
        <f t="shared" si="0"/>
        <v>13948</v>
      </c>
      <c r="K22" s="84"/>
      <c r="L22" s="90"/>
      <c r="M22" s="87"/>
    </row>
    <row r="23" spans="1:13" ht="12.75">
      <c r="A23" s="141">
        <v>9</v>
      </c>
      <c r="B23" s="36"/>
      <c r="C23" s="83"/>
      <c r="D23" s="36"/>
      <c r="E23" s="36"/>
      <c r="F23" s="36">
        <v>8588</v>
      </c>
      <c r="G23" s="83"/>
      <c r="H23" s="84">
        <v>6772</v>
      </c>
      <c r="I23" s="84"/>
      <c r="J23" s="132">
        <f t="shared" si="0"/>
        <v>15360</v>
      </c>
      <c r="K23" s="84"/>
      <c r="L23" s="90"/>
      <c r="M23" s="87"/>
    </row>
    <row r="24" spans="1:13" ht="12.75">
      <c r="A24" s="141">
        <v>10</v>
      </c>
      <c r="B24" s="36"/>
      <c r="C24" s="83"/>
      <c r="D24" s="36"/>
      <c r="E24" s="36"/>
      <c r="F24" s="36">
        <v>9112</v>
      </c>
      <c r="G24" s="83"/>
      <c r="H24" s="84">
        <v>7604</v>
      </c>
      <c r="I24" s="84"/>
      <c r="J24" s="132">
        <f t="shared" si="0"/>
        <v>16716</v>
      </c>
      <c r="K24" s="84"/>
      <c r="L24" s="90"/>
      <c r="M24" s="87"/>
    </row>
    <row r="25" spans="1:13" ht="12.75">
      <c r="A25" s="141">
        <v>11</v>
      </c>
      <c r="B25" s="36"/>
      <c r="C25" s="83"/>
      <c r="D25" s="36"/>
      <c r="E25" s="36"/>
      <c r="F25" s="36">
        <v>9120</v>
      </c>
      <c r="G25" s="83"/>
      <c r="H25" s="84">
        <v>7780</v>
      </c>
      <c r="I25" s="84"/>
      <c r="J25" s="132">
        <f t="shared" si="0"/>
        <v>16900</v>
      </c>
      <c r="K25" s="84"/>
      <c r="L25" s="90"/>
      <c r="M25" s="87"/>
    </row>
    <row r="26" spans="1:13" ht="12.75">
      <c r="A26" s="141">
        <v>12</v>
      </c>
      <c r="B26" s="36"/>
      <c r="C26" s="83"/>
      <c r="D26" s="36"/>
      <c r="E26" s="36"/>
      <c r="F26" s="36">
        <v>9244</v>
      </c>
      <c r="G26" s="83"/>
      <c r="H26" s="84">
        <v>7652</v>
      </c>
      <c r="I26" s="84"/>
      <c r="J26" s="132">
        <f t="shared" si="0"/>
        <v>16896</v>
      </c>
      <c r="K26" s="84"/>
      <c r="L26" s="90"/>
      <c r="M26" s="87"/>
    </row>
    <row r="27" spans="1:13" ht="12.75">
      <c r="A27" s="141">
        <v>13</v>
      </c>
      <c r="B27" s="36"/>
      <c r="C27" s="83"/>
      <c r="D27" s="36"/>
      <c r="E27" s="36"/>
      <c r="F27" s="36">
        <v>9300</v>
      </c>
      <c r="G27" s="83"/>
      <c r="H27" s="84">
        <v>7924</v>
      </c>
      <c r="I27" s="84"/>
      <c r="J27" s="132">
        <f t="shared" si="0"/>
        <v>17224</v>
      </c>
      <c r="K27" s="84"/>
      <c r="L27" s="85"/>
      <c r="M27" s="87"/>
    </row>
    <row r="28" spans="1:13" ht="12.75">
      <c r="A28" s="141">
        <v>14</v>
      </c>
      <c r="B28" s="36"/>
      <c r="C28" s="83"/>
      <c r="D28" s="36"/>
      <c r="E28" s="36"/>
      <c r="F28" s="36">
        <v>9440</v>
      </c>
      <c r="G28" s="83"/>
      <c r="H28" s="84">
        <v>7708</v>
      </c>
      <c r="I28" s="84"/>
      <c r="J28" s="132">
        <f t="shared" si="0"/>
        <v>17148</v>
      </c>
      <c r="K28" s="84"/>
      <c r="L28" s="85"/>
      <c r="M28" s="87"/>
    </row>
    <row r="29" spans="1:13" ht="12.75">
      <c r="A29" s="141">
        <v>15</v>
      </c>
      <c r="B29" s="36"/>
      <c r="C29" s="83"/>
      <c r="D29" s="36"/>
      <c r="E29" s="36"/>
      <c r="F29" s="36">
        <v>9624</v>
      </c>
      <c r="G29" s="83"/>
      <c r="H29" s="84">
        <v>7664</v>
      </c>
      <c r="I29" s="84"/>
      <c r="J29" s="132">
        <f t="shared" si="0"/>
        <v>17288</v>
      </c>
      <c r="K29" s="84"/>
      <c r="L29" s="14"/>
      <c r="M29" s="87"/>
    </row>
    <row r="30" spans="1:13" ht="12.75">
      <c r="A30" s="141">
        <v>16</v>
      </c>
      <c r="B30" s="36"/>
      <c r="C30" s="83"/>
      <c r="D30" s="36"/>
      <c r="E30" s="36"/>
      <c r="F30" s="36">
        <v>9536</v>
      </c>
      <c r="G30" s="83"/>
      <c r="H30" s="84">
        <v>7528</v>
      </c>
      <c r="I30" s="84"/>
      <c r="J30" s="132">
        <f t="shared" si="0"/>
        <v>17064</v>
      </c>
      <c r="K30" s="84"/>
      <c r="M30" s="87"/>
    </row>
    <row r="31" spans="1:13" ht="12.75">
      <c r="A31" s="141">
        <v>17</v>
      </c>
      <c r="B31" s="36"/>
      <c r="C31" s="83"/>
      <c r="D31" s="36"/>
      <c r="E31" s="36"/>
      <c r="F31" s="36">
        <v>8692</v>
      </c>
      <c r="G31" s="83"/>
      <c r="H31" s="84">
        <v>7708</v>
      </c>
      <c r="I31" s="84"/>
      <c r="J31" s="132">
        <f t="shared" si="0"/>
        <v>16400</v>
      </c>
      <c r="K31" s="84"/>
      <c r="M31" s="87"/>
    </row>
    <row r="32" spans="1:13" ht="12.75">
      <c r="A32" s="141">
        <v>18</v>
      </c>
      <c r="B32" s="36"/>
      <c r="C32" s="83"/>
      <c r="D32" s="36"/>
      <c r="E32" s="36"/>
      <c r="F32" s="36">
        <v>9068</v>
      </c>
      <c r="G32" s="83"/>
      <c r="H32" s="84">
        <v>7696</v>
      </c>
      <c r="I32" s="84"/>
      <c r="J32" s="132">
        <f t="shared" si="0"/>
        <v>16764</v>
      </c>
      <c r="K32" s="84"/>
      <c r="M32" s="87"/>
    </row>
    <row r="33" spans="1:13" ht="12.75">
      <c r="A33" s="141">
        <v>19</v>
      </c>
      <c r="B33" s="36"/>
      <c r="C33" s="83"/>
      <c r="D33" s="36"/>
      <c r="E33" s="36"/>
      <c r="F33" s="36">
        <v>9020</v>
      </c>
      <c r="G33" s="83"/>
      <c r="H33" s="84">
        <v>7516</v>
      </c>
      <c r="I33" s="84"/>
      <c r="J33" s="132">
        <f t="shared" si="0"/>
        <v>16536</v>
      </c>
      <c r="K33" s="84"/>
      <c r="M33" s="87"/>
    </row>
    <row r="34" spans="1:13" ht="12.75">
      <c r="A34" s="141">
        <v>20</v>
      </c>
      <c r="B34" s="36"/>
      <c r="C34" s="83"/>
      <c r="D34" s="36"/>
      <c r="E34" s="36"/>
      <c r="F34" s="36">
        <v>9644</v>
      </c>
      <c r="G34" s="83"/>
      <c r="H34" s="84">
        <v>6948</v>
      </c>
      <c r="I34" s="84"/>
      <c r="J34" s="132">
        <f t="shared" si="0"/>
        <v>16592</v>
      </c>
      <c r="K34" s="84"/>
      <c r="M34" s="87"/>
    </row>
    <row r="35" spans="1:13" ht="12.75">
      <c r="A35" s="141">
        <v>21</v>
      </c>
      <c r="B35" s="36"/>
      <c r="C35" s="83"/>
      <c r="D35" s="36"/>
      <c r="E35" s="36"/>
      <c r="F35" s="36">
        <v>9732</v>
      </c>
      <c r="G35" s="83"/>
      <c r="H35" s="84">
        <v>6968</v>
      </c>
      <c r="I35" s="84"/>
      <c r="J35" s="132">
        <f t="shared" si="0"/>
        <v>16700</v>
      </c>
      <c r="K35" s="84"/>
      <c r="M35" s="87"/>
    </row>
    <row r="36" spans="1:13" ht="12.75">
      <c r="A36" s="141">
        <v>22</v>
      </c>
      <c r="B36" s="36"/>
      <c r="C36" s="83"/>
      <c r="D36" s="36"/>
      <c r="E36" s="36"/>
      <c r="F36" s="36">
        <v>10344</v>
      </c>
      <c r="G36" s="83"/>
      <c r="H36" s="84">
        <v>7572</v>
      </c>
      <c r="I36" s="84"/>
      <c r="J36" s="132">
        <f t="shared" si="0"/>
        <v>17916</v>
      </c>
      <c r="K36" s="84"/>
      <c r="M36" s="87"/>
    </row>
    <row r="37" spans="1:13" ht="12.75">
      <c r="A37" s="141">
        <v>23</v>
      </c>
      <c r="B37" s="36"/>
      <c r="C37" s="83"/>
      <c r="D37" s="36"/>
      <c r="E37" s="36"/>
      <c r="F37" s="36">
        <v>10928</v>
      </c>
      <c r="G37" s="83"/>
      <c r="H37" s="84">
        <v>7464</v>
      </c>
      <c r="I37" s="84"/>
      <c r="J37" s="132">
        <f t="shared" si="0"/>
        <v>18392</v>
      </c>
      <c r="K37" s="84"/>
      <c r="M37" s="87"/>
    </row>
    <row r="38" spans="1:13" ht="12.75">
      <c r="A38" s="11">
        <v>24</v>
      </c>
      <c r="B38" s="36"/>
      <c r="C38" s="83"/>
      <c r="D38" s="36"/>
      <c r="E38" s="36"/>
      <c r="F38" s="36">
        <v>9220</v>
      </c>
      <c r="G38" s="83"/>
      <c r="H38" s="84">
        <v>6712</v>
      </c>
      <c r="I38" s="84"/>
      <c r="J38" s="132">
        <f t="shared" si="0"/>
        <v>15932</v>
      </c>
      <c r="K38" s="84"/>
      <c r="M38" s="87"/>
    </row>
    <row r="39" spans="1:13" ht="12.75">
      <c r="A39" s="13"/>
      <c r="B39" s="85"/>
      <c r="C39" s="86"/>
      <c r="D39" s="85"/>
      <c r="E39" s="85"/>
      <c r="F39" s="85"/>
      <c r="G39" s="86"/>
      <c r="H39" s="87"/>
      <c r="I39" s="87"/>
      <c r="J39" s="88"/>
      <c r="K39" s="89"/>
      <c r="L39" s="88"/>
      <c r="M39" s="136"/>
    </row>
    <row r="40" spans="1:13" ht="12.75">
      <c r="A40" s="13"/>
      <c r="B40" s="85"/>
      <c r="C40" s="86"/>
      <c r="D40" s="85"/>
      <c r="E40" s="85"/>
      <c r="F40" s="85"/>
      <c r="G40" s="86"/>
      <c r="H40" s="87"/>
      <c r="I40" s="87"/>
      <c r="J40" s="88"/>
      <c r="K40" s="89"/>
      <c r="M40" s="16"/>
    </row>
    <row r="41" spans="1:13" ht="12.75">
      <c r="A41" s="13"/>
      <c r="B41" s="85"/>
      <c r="C41" s="86"/>
      <c r="D41" s="85"/>
      <c r="E41" s="85"/>
      <c r="F41" s="85"/>
      <c r="G41" s="86"/>
      <c r="H41" s="87"/>
      <c r="I41" s="87"/>
      <c r="J41" s="88"/>
      <c r="K41" s="89"/>
      <c r="M41" s="136"/>
    </row>
    <row r="42" spans="1:13" ht="12.75">
      <c r="A42" s="13"/>
      <c r="B42" s="13" t="s">
        <v>48</v>
      </c>
      <c r="C42" s="14"/>
      <c r="D42" s="14"/>
      <c r="E42" s="14"/>
      <c r="F42" s="14"/>
      <c r="G42" s="15"/>
      <c r="H42" s="16"/>
      <c r="I42" s="16"/>
      <c r="M42" s="16"/>
    </row>
    <row r="43" spans="1:13" ht="12.75">
      <c r="A43" s="13"/>
      <c r="B43" s="13"/>
      <c r="C43" s="13"/>
      <c r="D43" s="13"/>
      <c r="E43" s="13"/>
      <c r="F43" s="8" t="s">
        <v>110</v>
      </c>
      <c r="G43" s="8"/>
      <c r="M43" s="16"/>
    </row>
    <row r="45" spans="1:5" ht="12.75">
      <c r="A45" s="2" t="s">
        <v>111</v>
      </c>
      <c r="B45" s="22" t="s">
        <v>131</v>
      </c>
      <c r="C45" s="22"/>
      <c r="D45" s="22"/>
      <c r="E45" s="22"/>
    </row>
    <row r="47" spans="2:10" ht="12">
      <c r="B47" s="2" t="s">
        <v>128</v>
      </c>
      <c r="J47" s="2" t="s">
        <v>127</v>
      </c>
    </row>
  </sheetData>
  <sheetProtection/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zoomScale="89" zoomScaleNormal="89" zoomScalePageLayoutView="0" workbookViewId="0" topLeftCell="A1">
      <selection activeCell="AA28" sqref="AA28"/>
    </sheetView>
  </sheetViews>
  <sheetFormatPr defaultColWidth="9.125" defaultRowHeight="12.75"/>
  <cols>
    <col min="1" max="1" width="15.875" style="2" customWidth="1"/>
    <col min="2" max="2" width="4.50390625" style="2" customWidth="1"/>
    <col min="3" max="3" width="4.875" style="2" customWidth="1"/>
    <col min="4" max="6" width="4.75390625" style="2" customWidth="1"/>
    <col min="7" max="7" width="5.50390625" style="2" customWidth="1"/>
    <col min="8" max="8" width="4.875" style="2" customWidth="1"/>
    <col min="9" max="9" width="4.75390625" style="2" customWidth="1"/>
    <col min="10" max="10" width="5.2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4.75390625" style="2" customWidth="1"/>
    <col min="16" max="16" width="5.125" style="2" customWidth="1"/>
    <col min="17" max="17" width="4.75390625" style="2" customWidth="1"/>
    <col min="18" max="18" width="5.125" style="2" customWidth="1"/>
    <col min="19" max="19" width="5.50390625" style="2" customWidth="1"/>
    <col min="20" max="20" width="4.875" style="2" customWidth="1"/>
    <col min="21" max="21" width="5.00390625" style="2" customWidth="1"/>
    <col min="22" max="23" width="4.75390625" style="2" customWidth="1"/>
    <col min="24" max="24" width="4.25390625" style="2" customWidth="1"/>
    <col min="25" max="25" width="4.50390625" style="2" customWidth="1"/>
    <col min="26" max="26" width="4.75390625" style="2" customWidth="1"/>
    <col min="27" max="16384" width="9.125" style="2" customWidth="1"/>
  </cols>
  <sheetData>
    <row r="1" ht="12">
      <c r="A1" s="4"/>
    </row>
    <row r="2" ht="12">
      <c r="A2" s="4"/>
    </row>
    <row r="3" spans="1:20" ht="12.75">
      <c r="A3" s="4"/>
      <c r="B3" s="22" t="s">
        <v>141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11" ht="12.75">
      <c r="A4" s="4"/>
      <c r="I4" s="22" t="s">
        <v>136</v>
      </c>
      <c r="J4" s="22"/>
      <c r="K4" s="22"/>
    </row>
    <row r="5" spans="1:11" ht="12.75">
      <c r="A5" s="4"/>
      <c r="I5" s="22"/>
      <c r="J5" s="22"/>
      <c r="K5" s="22"/>
    </row>
    <row r="6" spans="1:11" ht="12.75">
      <c r="A6" s="4"/>
      <c r="I6" s="22"/>
      <c r="J6" s="22"/>
      <c r="K6" s="22"/>
    </row>
    <row r="7" spans="1:11" ht="12.75">
      <c r="A7" s="4"/>
      <c r="I7" s="22"/>
      <c r="J7" s="22"/>
      <c r="K7" s="22"/>
    </row>
    <row r="8" spans="1:25" ht="13.5" thickBot="1">
      <c r="A8" s="4"/>
      <c r="Y8" s="22" t="s">
        <v>123</v>
      </c>
    </row>
    <row r="9" spans="1:26" ht="12">
      <c r="A9" s="20" t="s">
        <v>26</v>
      </c>
      <c r="B9" s="24">
        <v>0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5">
        <v>8</v>
      </c>
      <c r="K9" s="24">
        <v>9</v>
      </c>
      <c r="L9" s="24">
        <v>10</v>
      </c>
      <c r="M9" s="24">
        <v>11</v>
      </c>
      <c r="N9" s="24">
        <v>12</v>
      </c>
      <c r="O9" s="24">
        <v>13</v>
      </c>
      <c r="P9" s="24">
        <v>14</v>
      </c>
      <c r="Q9" s="25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</row>
    <row r="10" spans="1:26" ht="12.75" thickBot="1">
      <c r="A10" s="21" t="s">
        <v>27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2.5" customHeight="1" thickBot="1">
      <c r="A11" s="23" t="s">
        <v>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28"/>
      <c r="Y11" s="28"/>
      <c r="Z11" s="91"/>
    </row>
    <row r="12" spans="1:26" ht="18.75" customHeight="1" thickBot="1">
      <c r="A12" s="23" t="s">
        <v>29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28"/>
      <c r="Y12" s="28"/>
      <c r="Z12" s="91"/>
    </row>
    <row r="13" spans="1:26" ht="21.75" customHeight="1" thickBot="1">
      <c r="A13" s="23" t="s">
        <v>30</v>
      </c>
      <c r="B13" s="91">
        <v>10.1</v>
      </c>
      <c r="C13" s="91">
        <v>10.2</v>
      </c>
      <c r="D13" s="91">
        <v>10.1</v>
      </c>
      <c r="E13" s="91">
        <v>10.1</v>
      </c>
      <c r="F13" s="91">
        <v>10.1</v>
      </c>
      <c r="G13" s="91">
        <v>10.2</v>
      </c>
      <c r="H13" s="91">
        <v>10.1</v>
      </c>
      <c r="I13" s="91">
        <v>10.1</v>
      </c>
      <c r="J13" s="91">
        <v>10.2</v>
      </c>
      <c r="K13" s="91">
        <v>10.2</v>
      </c>
      <c r="L13" s="91">
        <v>10.2</v>
      </c>
      <c r="M13" s="91">
        <v>10.1</v>
      </c>
      <c r="N13" s="91">
        <v>10.1</v>
      </c>
      <c r="O13" s="91">
        <v>10.2</v>
      </c>
      <c r="P13" s="91">
        <v>10.2</v>
      </c>
      <c r="Q13" s="91">
        <v>10.1</v>
      </c>
      <c r="R13" s="91">
        <v>10.1</v>
      </c>
      <c r="S13" s="91">
        <v>10.1</v>
      </c>
      <c r="T13" s="91">
        <v>10.1</v>
      </c>
      <c r="U13" s="91">
        <v>10.1</v>
      </c>
      <c r="V13" s="91">
        <v>10.1</v>
      </c>
      <c r="W13" s="91">
        <v>10.2</v>
      </c>
      <c r="X13" s="28">
        <v>10.2</v>
      </c>
      <c r="Y13" s="28">
        <v>10.2</v>
      </c>
      <c r="Z13" s="91">
        <v>10.2</v>
      </c>
    </row>
    <row r="14" spans="1:26" ht="20.25" customHeight="1" thickBot="1">
      <c r="A14" s="23" t="s">
        <v>31</v>
      </c>
      <c r="B14" s="91">
        <v>10.1</v>
      </c>
      <c r="C14" s="91">
        <v>10.2</v>
      </c>
      <c r="D14" s="91">
        <v>10.2</v>
      </c>
      <c r="E14" s="91">
        <v>10.1</v>
      </c>
      <c r="F14" s="91">
        <v>10.1</v>
      </c>
      <c r="G14" s="91">
        <v>10.2</v>
      </c>
      <c r="H14" s="91">
        <v>10.1</v>
      </c>
      <c r="I14" s="91">
        <v>10.1</v>
      </c>
      <c r="J14" s="91">
        <v>10.2</v>
      </c>
      <c r="K14" s="91">
        <v>10.2</v>
      </c>
      <c r="L14" s="91">
        <v>10.2</v>
      </c>
      <c r="M14" s="91">
        <v>10.1</v>
      </c>
      <c r="N14" s="91">
        <v>10.1</v>
      </c>
      <c r="O14" s="91">
        <v>10.2</v>
      </c>
      <c r="P14" s="91">
        <v>10.2</v>
      </c>
      <c r="Q14" s="91">
        <v>10.1</v>
      </c>
      <c r="R14" s="91">
        <v>10.1</v>
      </c>
      <c r="S14" s="91">
        <v>10.1</v>
      </c>
      <c r="T14" s="91">
        <v>10.1</v>
      </c>
      <c r="U14" s="91">
        <v>10.1</v>
      </c>
      <c r="V14" s="91">
        <v>10.1</v>
      </c>
      <c r="W14" s="91">
        <v>10.2</v>
      </c>
      <c r="X14" s="28">
        <v>10.2</v>
      </c>
      <c r="Y14" s="28">
        <v>10.2</v>
      </c>
      <c r="Z14" s="91">
        <v>10.2</v>
      </c>
    </row>
    <row r="15" spans="1:26" ht="12">
      <c r="A15" s="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ht="12">
      <c r="A16" s="4"/>
    </row>
    <row r="17" spans="1:7" ht="12">
      <c r="A17" s="4"/>
      <c r="G17" s="2" t="s">
        <v>140</v>
      </c>
    </row>
    <row r="18" ht="12">
      <c r="A18" s="4"/>
    </row>
    <row r="19" ht="12">
      <c r="A19" s="4"/>
    </row>
    <row r="20" spans="1:20" ht="12">
      <c r="A20" s="4"/>
      <c r="F20" s="2" t="s">
        <v>128</v>
      </c>
      <c r="T20" s="2" t="s">
        <v>127</v>
      </c>
    </row>
    <row r="21" ht="12">
      <c r="A21" s="4"/>
    </row>
    <row r="22" ht="12">
      <c r="A22" s="4"/>
    </row>
    <row r="23" spans="1:2" ht="12">
      <c r="A23" s="4"/>
      <c r="B23" s="19"/>
    </row>
    <row r="24" ht="12">
      <c r="A24" s="4"/>
    </row>
    <row r="25" ht="12">
      <c r="A25" s="1"/>
    </row>
  </sheetData>
  <sheetProtection/>
  <printOptions/>
  <pageMargins left="0.15748031496062992" right="0.2362204724409449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.M</dc:creator>
  <cp:keywords/>
  <dc:description/>
  <cp:lastModifiedBy>ольга николаевна стародубцева</cp:lastModifiedBy>
  <cp:lastPrinted>2015-06-23T05:05:49Z</cp:lastPrinted>
  <dcterms:created xsi:type="dcterms:W3CDTF">2004-06-21T05:03:14Z</dcterms:created>
  <dcterms:modified xsi:type="dcterms:W3CDTF">2015-06-29T07:05:47Z</dcterms:modified>
  <cp:category/>
  <cp:version/>
  <cp:contentType/>
  <cp:contentStatus/>
</cp:coreProperties>
</file>